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ESTAÇÃO DE CONTAS\2. A PUBLICAR NO SITE\4. Botafogo - RJ\0. Novembro de 2018\"/>
    </mc:Choice>
  </mc:AlternateContent>
  <bookViews>
    <workbookView xWindow="0" yWindow="0" windowWidth="20496" windowHeight="7548"/>
  </bookViews>
  <sheets>
    <sheet name="Novembro" sheetId="5" r:id="rId1"/>
    <sheet name="Janeiro - em analise" sheetId="7" state="hidden" r:id="rId2"/>
    <sheet name="Fevereiro" sheetId="12" state="hidden" r:id="rId3"/>
    <sheet name="Planilha2" sheetId="9" state="hidden" r:id="rId4"/>
    <sheet name="Planilha3" sheetId="10" state="hidden" r:id="rId5"/>
  </sheets>
  <definedNames>
    <definedName name="_xlnm._FilterDatabase" localSheetId="2" hidden="1">Fevereiro!$B$8:$O$149</definedName>
    <definedName name="_xlnm._FilterDatabase" localSheetId="1" hidden="1">'Janeiro - em analise'!$B$8:$O$114</definedName>
    <definedName name="_xlnm._FilterDatabase" localSheetId="0" hidden="1">Novembro!$B$8:$P$103</definedName>
    <definedName name="_xlnm._FilterDatabase" localSheetId="3" hidden="1">Planilha2!$A$2:$G$2</definedName>
    <definedName name="_xlnm._FilterDatabase" localSheetId="4" hidden="1">Planilha3!$A$1:$G$1</definedName>
    <definedName name="_xlnm.Print_Area" localSheetId="4">Planilha3!$A$154:$G$163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12" l="1"/>
  <c r="I156" i="12"/>
  <c r="H156" i="12"/>
  <c r="G4" i="12" l="1"/>
  <c r="G3" i="12"/>
  <c r="G6" i="12" l="1"/>
  <c r="J141" i="12" l="1"/>
  <c r="G5" i="12" l="1"/>
  <c r="I93" i="7" l="1"/>
  <c r="J114" i="7" l="1"/>
  <c r="G148" i="10" l="1"/>
  <c r="G150" i="10" s="1"/>
  <c r="G167" i="10"/>
  <c r="G163" i="10"/>
  <c r="G158" i="9"/>
  <c r="G160" i="9" s="1"/>
  <c r="I160" i="9"/>
  <c r="I17" i="7" l="1"/>
  <c r="I114" i="7" s="1"/>
  <c r="J103" i="5" l="1"/>
  <c r="I103" i="5"/>
  <c r="H103" i="5"/>
  <c r="G5" i="7" l="1"/>
  <c r="G4" i="7"/>
  <c r="G3" i="7"/>
  <c r="G6" i="7" l="1"/>
  <c r="G6" i="5" l="1"/>
  <c r="G4" i="5" l="1"/>
  <c r="G3" i="5"/>
  <c r="G5" i="5" l="1"/>
</calcChain>
</file>

<file path=xl/sharedStrings.xml><?xml version="1.0" encoding="utf-8"?>
<sst xmlns="http://schemas.openxmlformats.org/spreadsheetml/2006/main" count="1766" uniqueCount="446">
  <si>
    <t>RECURSO DISPONÍVEL</t>
  </si>
  <si>
    <t>VLR CRÉDITO</t>
  </si>
  <si>
    <t>OBS.</t>
  </si>
  <si>
    <t>VALOR ENTRADA</t>
  </si>
  <si>
    <t>MAIO</t>
  </si>
  <si>
    <t>VALOR SAIDA</t>
  </si>
  <si>
    <t>MAI/JUN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</si>
  <si>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</si>
  <si>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</si>
  <si>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</si>
  <si>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</si>
  <si>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</si>
  <si>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</si>
  <si>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</si>
  <si>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</si>
  <si>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</si>
  <si>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</si>
  <si>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</si>
  <si>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</si>
  <si>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</si>
  <si>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</si>
  <si>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</si>
  <si>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</si>
  <si>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>COMPRA DE MEDICAMENTO</t>
  </si>
  <si>
    <t>PROVISIONADO</t>
  </si>
  <si>
    <t>ESPECIFARMA</t>
  </si>
  <si>
    <t>PAGO</t>
  </si>
  <si>
    <t>SERVIÇOS DE TELEFONIA</t>
  </si>
  <si>
    <t>LP FARMA</t>
  </si>
  <si>
    <t>AGOSTO</t>
  </si>
  <si>
    <t>SERVIÇOS DE RADIOLOGIA</t>
  </si>
  <si>
    <t>SETEMBRO</t>
  </si>
  <si>
    <t>MEDICAMENTO</t>
  </si>
  <si>
    <t>RECEBIDO</t>
  </si>
  <si>
    <t>INVESTIMENTO</t>
  </si>
  <si>
    <t>JACQUELINE LASNOR DOS SANTOS</t>
  </si>
  <si>
    <t>GIANNI SCARDINI VALVERDE</t>
  </si>
  <si>
    <t>PAULA ALESSANDRA ALVES AMARAL</t>
  </si>
  <si>
    <t>HELOISA FARIA DA COSTA</t>
  </si>
  <si>
    <t>STEPHANIE BARROS DA SILVA</t>
  </si>
  <si>
    <t>VIVIANE NUNES MORETO</t>
  </si>
  <si>
    <t>VANISA DA ROCHA MATA</t>
  </si>
  <si>
    <t>ALINE CRISTINA DA SILVA PACHECO</t>
  </si>
  <si>
    <t>LUCIANA VICTOR DE ARAUJO</t>
  </si>
  <si>
    <t>RITA DE CASSIA SANTOS DA ROCHA</t>
  </si>
  <si>
    <t>LUIZ FERNANDO VIEIRA DE ANDRADE</t>
  </si>
  <si>
    <t>APLICAÇÃO</t>
  </si>
  <si>
    <t>REPASSE</t>
  </si>
  <si>
    <t>CLARO S.A</t>
  </si>
  <si>
    <t>ELIANE VIEIRA DE ARAUJO</t>
  </si>
  <si>
    <t>TATIANE LEITE DE OLIVEIRA CAMAZ</t>
  </si>
  <si>
    <t>AIR LIQUIDE BRASIL LTDA</t>
  </si>
  <si>
    <t>OXIGÊNIO</t>
  </si>
  <si>
    <t>SERVIOESTE RIO DE JANEIRO LTDA</t>
  </si>
  <si>
    <t>COLETA, TRATAMENTO E DESTINAÇÃO DE RSS DE SAÚDE</t>
  </si>
  <si>
    <t>EVERALDO FONSECA DA SILVA</t>
  </si>
  <si>
    <t xml:space="preserve">FETRANSPOR </t>
  </si>
  <si>
    <t>RIOPAR</t>
  </si>
  <si>
    <t>OUTUBRO</t>
  </si>
  <si>
    <t>PRO-RAD CONSULTORES EM RADIOPROTEÇÃO S/S LTDA</t>
  </si>
  <si>
    <t>SERVIÇO DE DOSIMETRIA PESSOAL</t>
  </si>
  <si>
    <t>THAIS DA SILVA SANTOS CUNHA</t>
  </si>
  <si>
    <t>JULIANA MOURA CHALES PAIVA</t>
  </si>
  <si>
    <t>MARCELLA DOS SANTOS SCHMIDEL</t>
  </si>
  <si>
    <t>INSTITUTO DIVA ALVES DO BRASIL</t>
  </si>
  <si>
    <t>MATERIAL HOSPITALAR</t>
  </si>
  <si>
    <t>FETRANSPOR</t>
  </si>
  <si>
    <t>INTERNET</t>
  </si>
  <si>
    <t>DOC/TED INTERNET</t>
  </si>
  <si>
    <t>FILIPE MAGNANI MONTEIRO</t>
  </si>
  <si>
    <t>NOVEMBRO</t>
  </si>
  <si>
    <t>COMPRA DE MEDICAMENTOS</t>
  </si>
  <si>
    <t>BIO HEALTH ATENDIMENTO HOSPITALAR</t>
  </si>
  <si>
    <t>FOLHA REF. 10/2018</t>
  </si>
  <si>
    <t>DRA. POLLYANA RODRIGUES AZEVEDO</t>
  </si>
  <si>
    <t>RESCISÃO DE CONTRATO DE TRABALHO</t>
  </si>
  <si>
    <t>MATHEUS O  REILLY BALTAR</t>
  </si>
  <si>
    <t>ELIVELTON PRUDENCIO SEBASTIAO</t>
  </si>
  <si>
    <t>40.432.544/0062-69</t>
  </si>
  <si>
    <t>ART CONTABIL SERVICOS ESTRATEGICOS LTDA</t>
  </si>
  <si>
    <t>14.327.454/0002-67</t>
  </si>
  <si>
    <t xml:space="preserve">SERVIÇOS CONTABEIS </t>
  </si>
  <si>
    <t>ABSKAN RESTAURANTE</t>
  </si>
  <si>
    <t>04.655.157/0001-06</t>
  </si>
  <si>
    <t>REFEIÇOES</t>
  </si>
  <si>
    <t>00.331.788/0006-23</t>
  </si>
  <si>
    <t xml:space="preserve">RM SCAN SERVIÇOS MEDICOS LTDA </t>
  </si>
  <si>
    <t>26.550.803/0001-03</t>
  </si>
  <si>
    <t xml:space="preserve">SERVIÇO DE RADIOLOGIA </t>
  </si>
  <si>
    <t xml:space="preserve">NOVEMBRO </t>
  </si>
  <si>
    <t>PERFEKTA SERVIÇOS DE ESTERELIZAÇÃO EIRELI EPP</t>
  </si>
  <si>
    <t>04.300.205/0001-43</t>
  </si>
  <si>
    <t xml:space="preserve">SERVIÇO DE LIMPEZA  E ESTERELIZAÇÃO </t>
  </si>
  <si>
    <t xml:space="preserve">MARCIO DE OLIVEIRA CASTRO </t>
  </si>
  <si>
    <t>31.048.651/0001-85</t>
  </si>
  <si>
    <t xml:space="preserve">SERVIÇO DE SELEÇÃO E RECRUTAMENTO </t>
  </si>
  <si>
    <t>BLESSING MEDICINA LABORATORIAL</t>
  </si>
  <si>
    <t>87.389.086/0001-74</t>
  </si>
  <si>
    <t xml:space="preserve">LP FARMA COMERCIO </t>
  </si>
  <si>
    <t>19.828.567/0001-89</t>
  </si>
  <si>
    <t>BD DISTRIBUIDORA DE MEDICAMENTOS E MAT HOSP LTDA</t>
  </si>
  <si>
    <t>19.349.009/0001-30</t>
  </si>
  <si>
    <t>JOSÉ PAULO TEXEIRA AZEVEDO</t>
  </si>
  <si>
    <t>779.115.987-20</t>
  </si>
  <si>
    <t>CNPJ/ CPF</t>
  </si>
  <si>
    <t>FUNDO FIXO - PRESTAÇÃO DE CONTAS</t>
  </si>
  <si>
    <t>FUNDO FIXO - REEMBOLSO DESPESAS ADM.</t>
  </si>
  <si>
    <t>14.470.588/0001-51</t>
  </si>
  <si>
    <t xml:space="preserve">MARCEL RICARDO DAMASIA VIEIRA </t>
  </si>
  <si>
    <t xml:space="preserve">IRANI PEREIRA DE JESUS </t>
  </si>
  <si>
    <t xml:space="preserve">WAYNE A T ALLAM </t>
  </si>
  <si>
    <t xml:space="preserve">MARILZA CARDOSO DE SOUZA </t>
  </si>
  <si>
    <t>18.283.401/0001-61</t>
  </si>
  <si>
    <t xml:space="preserve">COMERCIAL RIO MED MAT CIR LTDA </t>
  </si>
  <si>
    <t>21.514.919/0001-73</t>
  </si>
  <si>
    <t xml:space="preserve">COMPRA DE MEDICAMENTOS </t>
  </si>
  <si>
    <t xml:space="preserve">MATERIAL DE LIMPEZA </t>
  </si>
  <si>
    <t xml:space="preserve">PAPER RIO COMERCIO DE ARTIGOS DE PAPELARIA </t>
  </si>
  <si>
    <t>40.232.258/0001-38</t>
  </si>
  <si>
    <t xml:space="preserve">MATERIAL DE ESCRITORIO </t>
  </si>
  <si>
    <t>INVEST FACIL</t>
  </si>
  <si>
    <t xml:space="preserve">FUNDO FIXO </t>
  </si>
  <si>
    <t>04.681.111/0002-42</t>
  </si>
  <si>
    <t xml:space="preserve">AGUA E SECO LAVANDERIA LTDA </t>
  </si>
  <si>
    <t xml:space="preserve">REFERENTE A SERVIÇO DE LAVANDERIA </t>
  </si>
  <si>
    <t>00.085.822/0001-12</t>
  </si>
  <si>
    <t>33.747.288/0001-11</t>
  </si>
  <si>
    <t xml:space="preserve">AIR LIQUIDE BRASIL LTDA </t>
  </si>
  <si>
    <t xml:space="preserve">LOCAÇÃO DE CILINDROS </t>
  </si>
  <si>
    <t>28.428.759/0001-99</t>
  </si>
  <si>
    <t xml:space="preserve">OXIGÊNIO </t>
  </si>
  <si>
    <t>89.171.417/0001-20</t>
  </si>
  <si>
    <t>31.027.407/0001-36</t>
  </si>
  <si>
    <t>18.800.600/0001-08</t>
  </si>
  <si>
    <t>16.727.386/0001-78</t>
  </si>
  <si>
    <t>30.757.115/0001-96</t>
  </si>
  <si>
    <t>16.637.920/0001-55</t>
  </si>
  <si>
    <t>29.601.926/0001-14</t>
  </si>
  <si>
    <t>26.081.370/0001-94</t>
  </si>
  <si>
    <t>24.323.689/0001-53</t>
  </si>
  <si>
    <t>01.790.382/0001-67</t>
  </si>
  <si>
    <t>04.752.237/0001-80</t>
  </si>
  <si>
    <t>12.807.881/0001-36</t>
  </si>
  <si>
    <t xml:space="preserve">SERVIÇO DE MANUTENÇÃO PREVENTIVA </t>
  </si>
  <si>
    <t xml:space="preserve">LEORADIOLOGIA LTDA </t>
  </si>
  <si>
    <t>21.959.862/0001-16</t>
  </si>
  <si>
    <t xml:space="preserve">JULHO </t>
  </si>
  <si>
    <t xml:space="preserve">DATICOPY COMERCIO E REP LTDA </t>
  </si>
  <si>
    <t>31.650.757/0001-54</t>
  </si>
  <si>
    <t xml:space="preserve">LOCAÇÃO DE IMPRESSORAS </t>
  </si>
  <si>
    <t xml:space="preserve">AC2F PRODUTOS HOSPITALARES LTDA </t>
  </si>
  <si>
    <t>ARPX CONSTRUÇÕES, TRANSPORTES E LOCAÇÕES LTDA</t>
  </si>
  <si>
    <t xml:space="preserve">M.M COMERCIO ATACADISTA DE ALIMENTOS </t>
  </si>
  <si>
    <t>M.M COMERCIO ATACADISTA DE ALIMENTOS E LAVA.</t>
  </si>
  <si>
    <t xml:space="preserve">COPOPEL COM ART DESC HIG LIMP LTDA </t>
  </si>
  <si>
    <t xml:space="preserve">OUTUBRO </t>
  </si>
  <si>
    <t xml:space="preserve">MEGA MIX RIO COMERCIO E SERVIÇOS LTDA ME </t>
  </si>
  <si>
    <t>CANCELAMENTO DE CARTÃO VT</t>
  </si>
  <si>
    <t xml:space="preserve">GUIA DA PREVIDÊNCIA SOCIAL </t>
  </si>
  <si>
    <t xml:space="preserve">GPS COMP 10/2018 </t>
  </si>
  <si>
    <t xml:space="preserve">MINISTÉRIO DA FAZENDA </t>
  </si>
  <si>
    <t xml:space="preserve">DARF IR </t>
  </si>
  <si>
    <t xml:space="preserve">HELPMED SERVIÇOS EM SAÚDE S/S LTDA </t>
  </si>
  <si>
    <t xml:space="preserve">HELPMED SERVIÇOS EM SAUDE S/S LTDA </t>
  </si>
  <si>
    <t xml:space="preserve">SERVIÇOS DE EXAMES LABORATORIAIS </t>
  </si>
  <si>
    <t xml:space="preserve">REPASSE </t>
  </si>
  <si>
    <t>RATEIO SEDE COMP -11/2018</t>
  </si>
  <si>
    <t>DARF -1708 COMP - 10/2018</t>
  </si>
  <si>
    <t>DARF - 5952 COM -10/2018</t>
  </si>
  <si>
    <t>HOSPIDATA S/S LTDA EPP</t>
  </si>
  <si>
    <t>S000116</t>
  </si>
  <si>
    <t xml:space="preserve">NEO TECNOLOGOA DA INFORMATICA LTDA </t>
  </si>
  <si>
    <t>07.366.296/0001-08</t>
  </si>
  <si>
    <t xml:space="preserve">LOCAÇÃO DE EQUIPAMENTOS DE INFORMÁTICA </t>
  </si>
  <si>
    <t xml:space="preserve">VIP SERVICE TRANSP E LOCAÇÕES LTDA </t>
  </si>
  <si>
    <t xml:space="preserve">LOCAÇÃO DE AMBULANCIA </t>
  </si>
  <si>
    <t xml:space="preserve">THAYSSA BRITO </t>
  </si>
  <si>
    <t xml:space="preserve">ASM CONTABILIDADE LTDA </t>
  </si>
  <si>
    <t>31.683.107/0001-05</t>
  </si>
  <si>
    <t xml:space="preserve">REFERENTE A SERVIÇOS PRESTADOS </t>
  </si>
  <si>
    <t xml:space="preserve">ILAND COMERCIO E SERVIÇOS DE INFORMÁTICA LTDA </t>
  </si>
  <si>
    <t xml:space="preserve">ADRIANA NOGUEIRA PENA DAS NEVES </t>
  </si>
  <si>
    <t xml:space="preserve">PAGO </t>
  </si>
  <si>
    <t xml:space="preserve">THAIS SILVA SANTOS CUNHA </t>
  </si>
  <si>
    <t xml:space="preserve">LINDE GASES LTDA </t>
  </si>
  <si>
    <t>60.619.202/0034-06</t>
  </si>
  <si>
    <t xml:space="preserve">OXIGÊNIO GASOSO MEDICINAL </t>
  </si>
  <si>
    <t xml:space="preserve"> VALE TRANSPORTE</t>
  </si>
  <si>
    <t>DEZEMBRO</t>
  </si>
  <si>
    <t xml:space="preserve">LP FARMA  COMÉRCIO DE IMPORT. E DIST </t>
  </si>
  <si>
    <t xml:space="preserve">ESPECIFARMA COM E MEDICAMENTOS </t>
  </si>
  <si>
    <t xml:space="preserve">MATERIAL MÉDICO </t>
  </si>
  <si>
    <t>0.92018</t>
  </si>
  <si>
    <t>VITAI SOLUÇÕES S/A</t>
  </si>
  <si>
    <t xml:space="preserve">LOCAÇÃO DE EQUIPAMENTO DE INFORMATICA </t>
  </si>
  <si>
    <t xml:space="preserve">FATURA 09/2018 ,PASTA TS DEZEMBRO </t>
  </si>
  <si>
    <t xml:space="preserve">LOCAÇÃO DE SERVIDOR </t>
  </si>
  <si>
    <t>NF 392 , BOLETO COLOQUEI P 20/12</t>
  </si>
  <si>
    <t xml:space="preserve">SERVIOESTE RIO DE JANEIRO LTDA </t>
  </si>
  <si>
    <t xml:space="preserve">SERVIÇO DE COLETA </t>
  </si>
  <si>
    <t xml:space="preserve">COMPRA DE EQUIPOS </t>
  </si>
  <si>
    <t>RESGATE INVEST FACIL</t>
  </si>
  <si>
    <t>CRÉDITO</t>
  </si>
  <si>
    <t>31.734.828/0001-05</t>
  </si>
  <si>
    <t>PAGAMENTO FUNCIONARIOS</t>
  </si>
  <si>
    <t>TARIFA</t>
  </si>
  <si>
    <t>TARIFA LCTO CRED CONTA</t>
  </si>
  <si>
    <t>REMET.RJ FES CUSTEIO SUS</t>
  </si>
  <si>
    <t>DOC/TED</t>
  </si>
  <si>
    <t>SERVIÇO DE LOCAÇÃO</t>
  </si>
  <si>
    <t>PAPER RIO COMERCIO DE ARTIGOS</t>
  </si>
  <si>
    <t>THAYSSA BRITO</t>
  </si>
  <si>
    <t>124.892.337-50</t>
  </si>
  <si>
    <t>PENSÃO ALIMENTÍCIA -MARCEL RICARDO DAMASIA VIEIRA</t>
  </si>
  <si>
    <t>MATERIAL ADMINISTRATIVO</t>
  </si>
  <si>
    <t>VALE TRANSPORTE</t>
  </si>
  <si>
    <t>COMERCIAL RIO MED MAT CIR LTDA</t>
  </si>
  <si>
    <t>COMPRA DE MATERIAL HOSPITALAR</t>
  </si>
  <si>
    <t>SOLICITAR AS COTAÇÕES</t>
  </si>
  <si>
    <t>RM SCAN SERVIÇOS MEDICOS LTDA</t>
  </si>
  <si>
    <t>AGUARDANDO ASSINATURA NA NF</t>
  </si>
  <si>
    <t>contrato</t>
  </si>
  <si>
    <t>SERVIÇOS DE LAVANDERIA</t>
  </si>
  <si>
    <t>TRANSFERÊNIA P/ CONTA 8858 -PGTO FGTS</t>
  </si>
  <si>
    <t>SAN MONTEC ELETRONICA LTDA ME</t>
  </si>
  <si>
    <t>03.400.626/0001-57</t>
  </si>
  <si>
    <t>JANEIRO</t>
  </si>
  <si>
    <t>156.11</t>
  </si>
  <si>
    <t>HOSPIDATA S/S LTDA - EPP</t>
  </si>
  <si>
    <t>LOCAÇÃO DE SISTEMA</t>
  </si>
  <si>
    <t>CANCELAMENTO DE CARTÃO VALE TRANSPORTE</t>
  </si>
  <si>
    <t>SEGUNDA VIA CARTÃO VALE TRANSPORTE</t>
  </si>
  <si>
    <t>HELPMED</t>
  </si>
  <si>
    <t>SERVIÇOS MÉDICOS</t>
  </si>
  <si>
    <t>SERVIÇOS DE MANUTENÇÃO DOS AR CONDICIONADOS</t>
  </si>
  <si>
    <t>FGTS COMP. 12/2018</t>
  </si>
  <si>
    <t>07/01 0136 33724-2 RODRIGO FLORES</t>
  </si>
  <si>
    <t>470 Transferência enviada</t>
  </si>
  <si>
    <t>07/01 0197 10001-3 FERNANDO DE SA</t>
  </si>
  <si>
    <t>07/01 0197 10781-6 LUCIANA FAUSTO</t>
  </si>
  <si>
    <t>07/01 0197 11645-9 CICERA FERREIR</t>
  </si>
  <si>
    <t>07/01 0197 11778-1 ALAN BARROS DI</t>
  </si>
  <si>
    <t>07/01 0197 14003-1 ADRIANA MARIA</t>
  </si>
  <si>
    <t>07/01 0331 14500-9 MARIA JOSE G N</t>
  </si>
  <si>
    <t>07/01 0331 22850-8 ROZINEIDE SANT</t>
  </si>
  <si>
    <t>07/01 0621 48111-4 MAICO JONES F</t>
  </si>
  <si>
    <t>07/01 1054 5319-8 LUCIA ARCANJO</t>
  </si>
  <si>
    <t>07/01 1054 9287-8 ALINE KELLY SA</t>
  </si>
  <si>
    <t>07/01 1054 9569-9 FERNANDA C S A</t>
  </si>
  <si>
    <t>07/01 1054 14888-1 ANNA RAFAELLA</t>
  </si>
  <si>
    <t>07/01 1054 16652-9 ROSIENE RODRIG</t>
  </si>
  <si>
    <t>07/01 1054 17618-4 HIVELYNE P N S</t>
  </si>
  <si>
    <t>07/01 1054 21769-7 POLYANA OLIVEI</t>
  </si>
  <si>
    <t>07/01 1054 27253-1 LAIS VIDAL BAR</t>
  </si>
  <si>
    <t>07/01 1054 27946-3 RENATA PINHEIR</t>
  </si>
  <si>
    <t>07/01 1054 28330-4 PATRICIA PEREI</t>
  </si>
  <si>
    <t>07/01 1054 28475-0 CINTIA SILVA S</t>
  </si>
  <si>
    <t>07/01 1054 29304-0 ALYSON VICTOR</t>
  </si>
  <si>
    <t>07/01 1054 31126-X ADRIANA CORREI</t>
  </si>
  <si>
    <t>07/01 1054 32064-1 NATANE SHIRLEY</t>
  </si>
  <si>
    <t>07/01 1054 32065-X CICERO JANILSO</t>
  </si>
  <si>
    <t>07/01 1054 32695-X NAYARA SOUZA N</t>
  </si>
  <si>
    <t>07/01 1054 33552-5 MARLON SANTOS</t>
  </si>
  <si>
    <t>07/01 1054 34266-1 GISELLE APAREC</t>
  </si>
  <si>
    <t>07/01 1054 36173-9 MONICA MARINHO</t>
  </si>
  <si>
    <t>07/01 1054 37807-0 JULIERDE DELGA</t>
  </si>
  <si>
    <t>07/01 1054 37855-0 JULIO CEZAR MA</t>
  </si>
  <si>
    <t>07/01 1054 37861-5 ANTONIO SOARES</t>
  </si>
  <si>
    <t>07/01 1054 37862-3 ROSILENE DO NA</t>
  </si>
  <si>
    <t>07/01 1054 37863-1 MARIA B PEREIR</t>
  </si>
  <si>
    <t>07/01 1054 37869-0 GERLUCIA DA SI</t>
  </si>
  <si>
    <t>07/01 1054 37871-2 RHAYLLA DANDAR</t>
  </si>
  <si>
    <t>07/01 1054 37875-5 MICHELLI COSTA</t>
  </si>
  <si>
    <t>07/01 1054 37876-3 ELIANE MARIA D</t>
  </si>
  <si>
    <t>07/01 1054 37888-7 EDLA MAYRA FEI</t>
  </si>
  <si>
    <t>07/01 1054 37897-6 MARIA R SILVA</t>
  </si>
  <si>
    <t>07/01 1054 37899-2 GRACIELA SANTA</t>
  </si>
  <si>
    <t>07/01 1054 37903-4 ALESSANDRA GOM</t>
  </si>
  <si>
    <t>07/01 1054 37904-2 JACIANA LUIZA</t>
  </si>
  <si>
    <t>07/01 1054 37905-0 MICHELE S SILV</t>
  </si>
  <si>
    <t>07/01 1054 37931-X LUZIA D A RIBE</t>
  </si>
  <si>
    <t>07/01 1054 37934-4 LUCIANA DOS SA</t>
  </si>
  <si>
    <t>07/01 1054 37935-2 ELIDA K RAMALH</t>
  </si>
  <si>
    <t>07/01 1054 37936-0 WEDJA DE OLIVE</t>
  </si>
  <si>
    <t>07/01 1054 37937-9 MARIA C CARVAL</t>
  </si>
  <si>
    <t>07/01 1054 37946-8 MARIA MARCIA S</t>
  </si>
  <si>
    <t>07/01 1054 37968-9 MARIA L NUNES</t>
  </si>
  <si>
    <t>07/01 1054 37970-0 VANESSA C S NA</t>
  </si>
  <si>
    <t>07/01 1054 37984-0 JOSE M SILVA B</t>
  </si>
  <si>
    <t>07/01 1054 38026-1 MAIRI GOMES BA</t>
  </si>
  <si>
    <t>07/01 1054 38138-1 FABIO MARCOS A</t>
  </si>
  <si>
    <t>07/01 1054 38157-8 ALAIDE SANTOS</t>
  </si>
  <si>
    <t>07/01 1054 38173-X ALCIONE DANIEL</t>
  </si>
  <si>
    <t>07/01 1054 38211-6 CAMILA T LIMA</t>
  </si>
  <si>
    <t>07/01 1054 38259-0 SAMUEL LIMA DA</t>
  </si>
  <si>
    <t>07/01 1054 38273-6 ADRIANA GOMES</t>
  </si>
  <si>
    <t>07/01 1054 38290-6 KESIA P A C QU</t>
  </si>
  <si>
    <t>07/01 1054 38442-9 PATRICIA NUNES</t>
  </si>
  <si>
    <t>07/01 1054 38449-6 FLAVIO DANIEL</t>
  </si>
  <si>
    <t>07/01 1054 38474-7 WENDER DE OLIV</t>
  </si>
  <si>
    <t>07/01 1054 39164-6 JULIO CESAR LI</t>
  </si>
  <si>
    <t>07/01 1054 39169-7 DANIEL H LOPES</t>
  </si>
  <si>
    <t>07/01 1054 39241-3 TAMIRES MOTA N</t>
  </si>
  <si>
    <t>07/01 1054 40357-1 WELLIDAYANA AL</t>
  </si>
  <si>
    <t>07/01 1054 41188-4 GLAUBER A SANT</t>
  </si>
  <si>
    <t>07/01 1054 41205-8 LEANDRO GOMES</t>
  </si>
  <si>
    <t>07/01 1054 41206-6 LIDIANE CAVALC</t>
  </si>
  <si>
    <t>07/01 2702 10657-7 BRUNA ROBERTA</t>
  </si>
  <si>
    <t>07/01 3044 6990-6 JOSE HUMBERTO</t>
  </si>
  <si>
    <t>07/01 3044 22796-X FLAVIO H PAZ S</t>
  </si>
  <si>
    <t>07/01 3183 67305-6 ROBERTA SOARES</t>
  </si>
  <si>
    <t>375 Impostos</t>
  </si>
  <si>
    <t>FGTS ARRECADACAO GRF</t>
  </si>
  <si>
    <t>férias</t>
  </si>
  <si>
    <t>FÉRIAS</t>
  </si>
  <si>
    <t>FOLHA COMP. 12/2018</t>
  </si>
  <si>
    <t>ABSKAN RESTAURANTES LTDA ME</t>
  </si>
  <si>
    <t>FORNECIMENTO DE REFEIÇÃO</t>
  </si>
  <si>
    <t xml:space="preserve">VIP SERVICE TRANSPORTES E LOCAÇÕES </t>
  </si>
  <si>
    <t>SERVIÇOS DE LOCAÇÃO DE AMBULÂNCIA COM MOTORISTA</t>
  </si>
  <si>
    <t>BLESSING MEDICINA LABORATORIAL E DIAGNOSTICO</t>
  </si>
  <si>
    <t>SERVIÇOS DE EXAMES LABORATORIAIS</t>
  </si>
  <si>
    <t>GUIA DE PREVIDENCIA SOLCIAL - GPS</t>
  </si>
  <si>
    <t>S000150</t>
  </si>
  <si>
    <t>NEO TECNOLOGIA DA INFORMATICA</t>
  </si>
  <si>
    <t>TS 08/01</t>
  </si>
  <si>
    <t>ILAND COMERCIO E SERVIÇOS DE INFORMÁTICA LTDA ME</t>
  </si>
  <si>
    <t>ART CONTABIL SERVIÇOS ESTRATEGICAS LTDA</t>
  </si>
  <si>
    <t>SERVIÇOS CONTABEIS</t>
  </si>
  <si>
    <t xml:space="preserve">CLARO S.A </t>
  </si>
  <si>
    <t>SECRETARIA DA RECEITA FEDERAL</t>
  </si>
  <si>
    <t>IR COMP. 12/2018</t>
  </si>
  <si>
    <t>BIOXXI SERVIÇOS DE ESTERILIZAÇÃO LTDA</t>
  </si>
  <si>
    <t>27.721.364/0001-17</t>
  </si>
  <si>
    <t>SERVIÇOS DE ESTERILIZAÇÃO</t>
  </si>
  <si>
    <t>GUILHERME PORTO CAPIBARIBE</t>
  </si>
  <si>
    <t>REEMBOLSO DE DESPESAS ADMINISTRATIVAS</t>
  </si>
  <si>
    <t>CSRF COMP. 12/2018  TERCEIROS</t>
  </si>
  <si>
    <t>IRRF COMP. 12/2018 TERCEIROS</t>
  </si>
  <si>
    <t>INSS -COMP.12/2018 TERCEIROS</t>
  </si>
  <si>
    <t>GRRF - GUIA DE RECOLHIMENTO RESCISÓRIO DO FGTS</t>
  </si>
  <si>
    <t>RESCISÃO RITA DE CASSIA E MARCELA DOS SANTOS</t>
  </si>
  <si>
    <t>RESCISÃO DE CONTRATO DE TRABALHO - PARCIAL</t>
  </si>
  <si>
    <t>COMERCIAL RIO MED</t>
  </si>
  <si>
    <t>SONIPREV PREVENÇÇÃO E DIAGNOSTICO LTDA</t>
  </si>
  <si>
    <t>11.305.089/00004-63</t>
  </si>
  <si>
    <t>FGTS RESCISÓRIO</t>
  </si>
  <si>
    <t>LUCIENE LAUREANO DE OLIVEIRA COMES</t>
  </si>
  <si>
    <t>RODRIGO VIEIRA DA SILVA</t>
  </si>
  <si>
    <t>293.924.218-69</t>
  </si>
  <si>
    <t xml:space="preserve">CONFIANÇA DISTRIBUIDORA </t>
  </si>
  <si>
    <t>10.925.115/0001-40</t>
  </si>
  <si>
    <t>ADIANTAMENTO COMPRA DE MATERIAL DE MANUTENÇÃO</t>
  </si>
  <si>
    <t>AGUARDANDO NF</t>
  </si>
  <si>
    <t>V.H&amp;M PAPELARIA E INFORMÁTICA LTDA</t>
  </si>
  <si>
    <t>FALTA PROCESSO DE COMPRAS</t>
  </si>
  <si>
    <t>CARLA FERREIRA DE SOUZA CALDEIRA</t>
  </si>
  <si>
    <t>LUCELIA SIMONI CORREIA DE FARIAS</t>
  </si>
  <si>
    <t>KELY VIEIRA DE OLIVEIRA</t>
  </si>
  <si>
    <t xml:space="preserve">RESCISÃO DE CONTRATO DE TRABALHO </t>
  </si>
  <si>
    <t>ND 83492987</t>
  </si>
  <si>
    <t xml:space="preserve">LOCAÇÃO DE SISTEMA VACUO </t>
  </si>
  <si>
    <t>ND 83492974</t>
  </si>
  <si>
    <t>13.913.148/0001-69</t>
  </si>
  <si>
    <t>MANUTENÇÃO DO GERADOR</t>
  </si>
  <si>
    <t>2019/177</t>
  </si>
  <si>
    <t>INSS -COMP.12/2018 - PARCIAL</t>
  </si>
  <si>
    <t>INSS -COMP.12/2018 - COMPLEMENTO</t>
  </si>
  <si>
    <t>VALE TRANSPORTE - FEVEREIRO</t>
  </si>
  <si>
    <t>FEVEREIRO</t>
  </si>
  <si>
    <t>RATEIO SEDE - BOTAFOGO</t>
  </si>
  <si>
    <t>TRANSFERÊNCIA NO VALOR TOTAL R$ 462,50</t>
  </si>
  <si>
    <t>TRANSFERÊNCIA NO VALOR TOTAL R$ 14.045,95</t>
  </si>
  <si>
    <t>TRANSFERÊNCIA NO VALOR TOTAL R$ 11.147,70</t>
  </si>
  <si>
    <t>STOCK MED DISTRIBUIDORA</t>
  </si>
  <si>
    <t>20.650.862/0001-77</t>
  </si>
  <si>
    <t>TRANSFERÊNCIA NO VALOR TOTAL R$ 15.805,30</t>
  </si>
  <si>
    <t>103/01</t>
  </si>
  <si>
    <t>103/02</t>
  </si>
  <si>
    <t>685/01</t>
  </si>
  <si>
    <t>685/02</t>
  </si>
  <si>
    <t>44/01</t>
  </si>
  <si>
    <t>44/02</t>
  </si>
  <si>
    <t>1466/01</t>
  </si>
  <si>
    <t>1466/02</t>
  </si>
  <si>
    <t>TRANSFÊNCIA NO VALOR R$ 2.376,00 - TED DEVOLVIDA</t>
  </si>
  <si>
    <t>TED-TRANSF ELET DISPON
REMET.RJ FES CUSTEIO SUS</t>
  </si>
  <si>
    <t>TRANSFERÊNCIA NO VALOR TOTAL R$ 15.805,30 / DIFERENÇA 45,00</t>
  </si>
  <si>
    <t>TRANSFERÊNCIA NO VALOR TOTAL R$ 15.805,30 / NOTA NO VALOR R$ 298,80</t>
  </si>
  <si>
    <t>SALDO ANTERIOR</t>
  </si>
  <si>
    <t>VALOR DA NF R$ 41.850,17</t>
  </si>
  <si>
    <t>VALOR DA NF R$ 47.450,48</t>
  </si>
  <si>
    <t>VALOR DA NF R$40.000,00</t>
  </si>
  <si>
    <t>VALOR DA NF R$ 27.965,64</t>
  </si>
  <si>
    <t>LOCAÇÃO DE BOMBA DE INFUSORA</t>
  </si>
  <si>
    <t>FORNECIMENTO DE OXIGÊNIO</t>
  </si>
  <si>
    <t>SERVIÇOS DE MANUTENÇÃO PREVENTIVA E CORRETIVA</t>
  </si>
  <si>
    <t>CANCELAMENTO DO CARTÃO BILHETE ÚNICO FUNCIONÁRIO MARCELO DE OLIVEIRA</t>
  </si>
  <si>
    <t>SOLICITAÇÃO DA NOVA VIA DE VT COLABORADOR MARCELO DE OLIVEIRA</t>
  </si>
  <si>
    <t>GUIA DE RECOLHIMENTO DO FGTS</t>
  </si>
  <si>
    <t>FGTS COMP. 01/2019</t>
  </si>
  <si>
    <t>PAGAMENTO DE SALÁRIOS</t>
  </si>
  <si>
    <t>FOLHA COMP. 01/2019</t>
  </si>
  <si>
    <t>WAGNER PEREIRA DOS SANTOS</t>
  </si>
  <si>
    <t>WAYNE AMIN TORRES</t>
  </si>
  <si>
    <t>UYARA SALERMO</t>
  </si>
  <si>
    <t>TIAGO OLIVEIRA</t>
  </si>
  <si>
    <t>ART CONTABIL SERVIÇOS ESTRATÉGICOS</t>
  </si>
  <si>
    <t>ÁGUA E SECO LAVANDERIAS</t>
  </si>
  <si>
    <t>RATEIO - SEDE</t>
  </si>
  <si>
    <t>JOSÉ PAULO TEIXEIRA</t>
  </si>
  <si>
    <t>S000162</t>
  </si>
  <si>
    <t>NEO TECNOLOGIA</t>
  </si>
  <si>
    <t>V H&amp;M PAPELARIA</t>
  </si>
  <si>
    <t>COPOPEL COM ART DESC</t>
  </si>
  <si>
    <t>73.251.100/0001-64</t>
  </si>
  <si>
    <t>W SILVA ARTE GRÁFICA LTDA</t>
  </si>
  <si>
    <t>COMPRA DE FOLDERS</t>
  </si>
  <si>
    <t>08.965.942/0001-16</t>
  </si>
  <si>
    <t>JLF MEDICOS ASSOCIADOS</t>
  </si>
  <si>
    <t>25.288.745/0001-29</t>
  </si>
  <si>
    <t>NEW MEDIC COMER. ATA.DE MEDICAMENTOS</t>
  </si>
  <si>
    <t>SERVIÇOS DE ENGENHARIA CLINICA</t>
  </si>
  <si>
    <t xml:space="preserve">EASY POWER COM DE MAQ E EQUIPAMENTOS </t>
  </si>
  <si>
    <t>RESCISÃO DE CONTRATO DE TRABALHO - DEPOSITO JUDICIAL</t>
  </si>
  <si>
    <t>MARCELA DOS SANTOS MAGALHAES</t>
  </si>
  <si>
    <t>SECRETARIA DA RECEITA FEDERAL DO BRASIL</t>
  </si>
  <si>
    <t xml:space="preserve">DARF IRRF COMP. 01/2019 </t>
  </si>
  <si>
    <t xml:space="preserve">DARF CSRF COMP. 01/2019 </t>
  </si>
  <si>
    <t>MARCELLA DOS SANTOS SCHMIDEL NASCIMENTO</t>
  </si>
  <si>
    <t>TATIANA LEITE DE OLIVEIRA CAMAZ</t>
  </si>
  <si>
    <t>IR COMP. 01/2019</t>
  </si>
  <si>
    <t>INSS -COMP.01/2019</t>
  </si>
  <si>
    <t>GUIA DE PREVIDENCIA SOCIAL - GPS SEGURADOS</t>
  </si>
  <si>
    <t xml:space="preserve">GUIA DE PREVIDENCIA SOCIAL </t>
  </si>
  <si>
    <t>INSS -COMP.01/2019 COMPLEMENTO</t>
  </si>
  <si>
    <t>LOCAÇÃO DE CILINDRO</t>
  </si>
  <si>
    <t>TRANSFERÊNCIA NO VALOR TOTAL R$991,70</t>
  </si>
  <si>
    <t>APLIC. INVEST FACIL</t>
  </si>
  <si>
    <t>PGTO SALÁRIO VIA NET EMP.  R$ 3.372,42</t>
  </si>
  <si>
    <t>11.305.089/0004-63</t>
  </si>
  <si>
    <t>SONIPREV PREVENÇÃO E DIAGNOSTICO LTDA</t>
  </si>
  <si>
    <t>TARIFA MAX EMPRESARIAL 2</t>
  </si>
  <si>
    <t>BX AUTOMATICA APLICAÇÕES</t>
  </si>
  <si>
    <t>ND 83532656/01</t>
  </si>
  <si>
    <t>ND 83532603/01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</si>
</sst>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FF0000"/>
      <name val="Arial"/>
      <family val="2"/>
    </font>
    <font>
      <sz val="9"/>
      <color rgb="FF3F3F3F"/>
      <name val="Arial"/>
      <family val="2"/>
    </font>
    <font>
      <sz val="8"/>
      <color rgb="FF3F3F3F"/>
      <name val="Arial"/>
      <family val="2"/>
    </font>
    <font>
      <sz val="9"/>
      <color rgb="FF4195B7"/>
      <name val="Arial"/>
      <family val="2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4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3" borderId="1" xfId="3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5" fillId="2" borderId="1" xfId="3" applyFont="1" applyFill="1" applyBorder="1" applyAlignment="1">
      <alignment vertical="center"/>
    </xf>
    <xf numFmtId="44" fontId="5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9" fillId="2" borderId="0" xfId="0" applyFont="1" applyFill="1" applyBorder="1"/>
    <xf numFmtId="0" fontId="12" fillId="2" borderId="0" xfId="0" applyFont="1" applyFill="1" applyBorder="1"/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left"/>
    </xf>
    <xf numFmtId="0" fontId="8" fillId="3" borderId="4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43" fontId="10" fillId="0" borderId="1" xfId="1" applyFont="1" applyFill="1" applyBorder="1" applyAlignment="1">
      <alignment horizontal="left" vertical="center"/>
    </xf>
    <xf numFmtId="44" fontId="10" fillId="0" borderId="1" xfId="1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44" fontId="10" fillId="2" borderId="1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/>
    <xf numFmtId="0" fontId="4" fillId="2" borderId="0" xfId="0" applyFont="1" applyFill="1" applyBorder="1" applyAlignment="1"/>
    <xf numFmtId="0" fontId="10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4" fontId="10" fillId="2" borderId="1" xfId="0" applyNumberFormat="1" applyFont="1" applyFill="1" applyBorder="1" applyAlignment="1">
      <alignment horizontal="right" vertical="center" wrapText="1"/>
    </xf>
    <xf numFmtId="3" fontId="10" fillId="0" borderId="10" xfId="0" applyNumberFormat="1" applyFont="1" applyFill="1" applyBorder="1" applyAlignment="1">
      <alignment horizontal="left" vertical="center" wrapText="1"/>
    </xf>
    <xf numFmtId="44" fontId="0" fillId="2" borderId="0" xfId="0" applyNumberFormat="1" applyFill="1"/>
    <xf numFmtId="44" fontId="11" fillId="2" borderId="1" xfId="0" applyNumberFormat="1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14" fontId="10" fillId="2" borderId="10" xfId="0" applyNumberFormat="1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/>
    </xf>
    <xf numFmtId="4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44" fontId="10" fillId="2" borderId="1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/>
    </xf>
    <xf numFmtId="44" fontId="10" fillId="2" borderId="1" xfId="1" applyNumberFormat="1" applyFont="1" applyFill="1" applyBorder="1" applyAlignment="1">
      <alignment horizontal="left" vertical="center"/>
    </xf>
    <xf numFmtId="43" fontId="10" fillId="2" borderId="1" xfId="1" applyFont="1" applyFill="1" applyBorder="1" applyAlignment="1">
      <alignment horizontal="left" vertical="center"/>
    </xf>
    <xf numFmtId="14" fontId="10" fillId="2" borderId="11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43" fontId="10" fillId="2" borderId="10" xfId="1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/>
    </xf>
    <xf numFmtId="3" fontId="10" fillId="2" borderId="1" xfId="0" applyNumberFormat="1" applyFont="1" applyFill="1" applyBorder="1" applyAlignment="1">
      <alignment horizontal="left"/>
    </xf>
    <xf numFmtId="14" fontId="10" fillId="2" borderId="2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/>
    <xf numFmtId="3" fontId="10" fillId="2" borderId="4" xfId="0" applyNumberFormat="1" applyFont="1" applyFill="1" applyBorder="1" applyAlignment="1">
      <alignment horizontal="left"/>
    </xf>
    <xf numFmtId="14" fontId="10" fillId="2" borderId="5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/>
    </xf>
    <xf numFmtId="43" fontId="10" fillId="2" borderId="4" xfId="1" applyFont="1" applyFill="1" applyBorder="1" applyAlignment="1">
      <alignment horizontal="left" vertical="center"/>
    </xf>
    <xf numFmtId="44" fontId="10" fillId="2" borderId="4" xfId="1" applyNumberFormat="1" applyFont="1" applyFill="1" applyBorder="1" applyAlignment="1">
      <alignment horizontal="left" vertical="center"/>
    </xf>
    <xf numFmtId="14" fontId="10" fillId="2" borderId="4" xfId="0" applyNumberFormat="1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44" fontId="4" fillId="2" borderId="0" xfId="0" applyNumberFormat="1" applyFont="1" applyFill="1" applyAlignment="1">
      <alignment horizontal="left"/>
    </xf>
    <xf numFmtId="44" fontId="4" fillId="2" borderId="0" xfId="0" applyNumberFormat="1" applyFont="1" applyFill="1"/>
    <xf numFmtId="3" fontId="10" fillId="0" borderId="10" xfId="0" applyNumberFormat="1" applyFont="1" applyFill="1" applyBorder="1" applyAlignment="1">
      <alignment horizontal="left"/>
    </xf>
    <xf numFmtId="0" fontId="0" fillId="2" borderId="1" xfId="0" applyFill="1" applyBorder="1"/>
    <xf numFmtId="3" fontId="11" fillId="0" borderId="1" xfId="0" applyNumberFormat="1" applyFont="1" applyFill="1" applyBorder="1" applyAlignment="1">
      <alignment horizontal="left" vertical="center" wrapText="1"/>
    </xf>
    <xf numFmtId="0" fontId="12" fillId="2" borderId="0" xfId="0" applyFont="1" applyFill="1"/>
    <xf numFmtId="0" fontId="12" fillId="2" borderId="1" xfId="0" applyFont="1" applyFill="1" applyBorder="1"/>
    <xf numFmtId="14" fontId="11" fillId="2" borderId="10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4" fontId="10" fillId="2" borderId="10" xfId="0" applyNumberFormat="1" applyFont="1" applyFill="1" applyBorder="1" applyAlignment="1">
      <alignment horizontal="left" vertical="center" wrapText="1"/>
    </xf>
    <xf numFmtId="14" fontId="10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/>
    </xf>
    <xf numFmtId="0" fontId="10" fillId="2" borderId="7" xfId="0" applyFont="1" applyFill="1" applyBorder="1"/>
    <xf numFmtId="44" fontId="10" fillId="2" borderId="9" xfId="0" applyNumberFormat="1" applyFont="1" applyFill="1" applyBorder="1" applyAlignment="1">
      <alignment horizontal="left"/>
    </xf>
    <xf numFmtId="0" fontId="10" fillId="2" borderId="10" xfId="0" applyFont="1" applyFill="1" applyBorder="1"/>
    <xf numFmtId="14" fontId="10" fillId="2" borderId="1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3" fontId="10" fillId="2" borderId="10" xfId="0" applyNumberFormat="1" applyFont="1" applyFill="1" applyBorder="1" applyAlignment="1">
      <alignment horizontal="left"/>
    </xf>
    <xf numFmtId="14" fontId="10" fillId="2" borderId="5" xfId="0" applyNumberFormat="1" applyFont="1" applyFill="1" applyBorder="1" applyAlignment="1">
      <alignment horizontal="center" vertical="center" wrapText="1"/>
    </xf>
    <xf numFmtId="14" fontId="10" fillId="2" borderId="10" xfId="0" applyNumberFormat="1" applyFont="1" applyFill="1" applyBorder="1" applyAlignment="1">
      <alignment horizontal="center" vertical="center"/>
    </xf>
    <xf numFmtId="0" fontId="6" fillId="0" borderId="12" xfId="0" applyFont="1" applyFill="1" applyBorder="1"/>
    <xf numFmtId="44" fontId="10" fillId="2" borderId="10" xfId="1" applyNumberFormat="1" applyFont="1" applyFill="1" applyBorder="1" applyAlignment="1">
      <alignment horizontal="left" vertical="center"/>
    </xf>
    <xf numFmtId="44" fontId="10" fillId="2" borderId="4" xfId="1" applyNumberFormat="1" applyFont="1" applyFill="1" applyBorder="1" applyAlignment="1">
      <alignment horizontal="right" vertical="center"/>
    </xf>
    <xf numFmtId="44" fontId="10" fillId="2" borderId="4" xfId="0" applyNumberFormat="1" applyFont="1" applyFill="1" applyBorder="1" applyAlignment="1">
      <alignment horizontal="right" vertical="center" wrapText="1"/>
    </xf>
    <xf numFmtId="14" fontId="10" fillId="2" borderId="4" xfId="0" applyNumberFormat="1" applyFont="1" applyFill="1" applyBorder="1" applyAlignment="1">
      <alignment horizontal="left" vertical="center" wrapText="1"/>
    </xf>
    <xf numFmtId="14" fontId="10" fillId="2" borderId="10" xfId="0" applyNumberFormat="1" applyFont="1" applyFill="1" applyBorder="1" applyAlignment="1">
      <alignment horizontal="left"/>
    </xf>
    <xf numFmtId="0" fontId="10" fillId="5" borderId="10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14" fontId="10" fillId="2" borderId="10" xfId="0" applyNumberFormat="1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14" fontId="10" fillId="2" borderId="4" xfId="0" applyNumberFormat="1" applyFont="1" applyFill="1" applyBorder="1" applyAlignment="1">
      <alignment horizontal="center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center"/>
    </xf>
    <xf numFmtId="14" fontId="10" fillId="2" borderId="11" xfId="0" applyNumberFormat="1" applyFont="1" applyFill="1" applyBorder="1" applyAlignment="1">
      <alignment horizontal="center" vertical="center" wrapText="1"/>
    </xf>
    <xf numFmtId="44" fontId="10" fillId="4" borderId="1" xfId="1" applyNumberFormat="1" applyFont="1" applyFill="1" applyBorder="1" applyAlignment="1">
      <alignment horizontal="left" vertical="center"/>
    </xf>
    <xf numFmtId="44" fontId="8" fillId="3" borderId="4" xfId="0" applyNumberFormat="1" applyFont="1" applyFill="1" applyBorder="1" applyAlignment="1">
      <alignment horizontal="center" vertical="center" wrapText="1"/>
    </xf>
    <xf numFmtId="3" fontId="10" fillId="2" borderId="10" xfId="0" applyNumberFormat="1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3" fillId="2" borderId="1" xfId="0" applyFont="1" applyFill="1" applyBorder="1"/>
    <xf numFmtId="14" fontId="13" fillId="2" borderId="1" xfId="0" applyNumberFormat="1" applyFont="1" applyFill="1" applyBorder="1"/>
    <xf numFmtId="44" fontId="13" fillId="2" borderId="1" xfId="0" applyNumberFormat="1" applyFont="1" applyFill="1" applyBorder="1"/>
    <xf numFmtId="44" fontId="10" fillId="2" borderId="10" xfId="2" applyFont="1" applyFill="1" applyBorder="1" applyAlignment="1">
      <alignment horizontal="left" vertical="center" wrapText="1"/>
    </xf>
    <xf numFmtId="44" fontId="10" fillId="2" borderId="1" xfId="2" applyFont="1" applyFill="1" applyBorder="1" applyAlignment="1">
      <alignment horizontal="center" vertical="center" wrapText="1"/>
    </xf>
    <xf numFmtId="44" fontId="0" fillId="2" borderId="1" xfId="2" applyFont="1" applyFill="1" applyBorder="1"/>
    <xf numFmtId="44" fontId="10" fillId="2" borderId="1" xfId="2" applyFont="1" applyFill="1" applyBorder="1" applyAlignment="1">
      <alignment horizontal="left" vertical="center"/>
    </xf>
    <xf numFmtId="44" fontId="10" fillId="2" borderId="10" xfId="2" applyFont="1" applyFill="1" applyBorder="1" applyAlignment="1">
      <alignment horizontal="left" vertical="center"/>
    </xf>
    <xf numFmtId="44" fontId="10" fillId="2" borderId="3" xfId="2" applyFont="1" applyFill="1" applyBorder="1" applyAlignment="1">
      <alignment horizontal="left" vertical="center"/>
    </xf>
    <xf numFmtId="44" fontId="10" fillId="2" borderId="1" xfId="2" applyFont="1" applyFill="1" applyBorder="1" applyAlignment="1">
      <alignment horizontal="left" vertical="center" wrapText="1"/>
    </xf>
    <xf numFmtId="44" fontId="10" fillId="2" borderId="4" xfId="2" applyFont="1" applyFill="1" applyBorder="1" applyAlignment="1">
      <alignment horizontal="left" vertical="center"/>
    </xf>
    <xf numFmtId="44" fontId="10" fillId="2" borderId="4" xfId="2" applyFont="1" applyFill="1" applyBorder="1" applyAlignment="1">
      <alignment horizontal="left"/>
    </xf>
    <xf numFmtId="44" fontId="11" fillId="0" borderId="1" xfId="2" applyFont="1" applyFill="1" applyBorder="1" applyAlignment="1">
      <alignment horizontal="left" vertical="center"/>
    </xf>
    <xf numFmtId="44" fontId="4" fillId="2" borderId="0" xfId="2" applyFont="1" applyFill="1" applyAlignment="1">
      <alignment horizontal="left"/>
    </xf>
    <xf numFmtId="44" fontId="4" fillId="2" borderId="0" xfId="2" applyFont="1" applyFill="1"/>
    <xf numFmtId="44" fontId="0" fillId="2" borderId="0" xfId="2" applyFont="1" applyFill="1"/>
    <xf numFmtId="0" fontId="13" fillId="2" borderId="10" xfId="0" applyFont="1" applyFill="1" applyBorder="1"/>
    <xf numFmtId="0" fontId="13" fillId="2" borderId="0" xfId="0" applyFont="1" applyFill="1" applyBorder="1"/>
    <xf numFmtId="0" fontId="13" fillId="2" borderId="4" xfId="0" applyFont="1" applyFill="1" applyBorder="1"/>
    <xf numFmtId="14" fontId="13" fillId="2" borderId="4" xfId="0" applyNumberFormat="1" applyFont="1" applyFill="1" applyBorder="1"/>
    <xf numFmtId="44" fontId="13" fillId="2" borderId="4" xfId="2" applyFont="1" applyFill="1" applyBorder="1"/>
    <xf numFmtId="3" fontId="10" fillId="4" borderId="1" xfId="0" applyNumberFormat="1" applyFont="1" applyFill="1" applyBorder="1" applyAlignment="1">
      <alignment horizontal="left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/>
    </xf>
    <xf numFmtId="44" fontId="10" fillId="4" borderId="1" xfId="2" applyFont="1" applyFill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left"/>
    </xf>
    <xf numFmtId="14" fontId="13" fillId="4" borderId="1" xfId="0" applyNumberFormat="1" applyFont="1" applyFill="1" applyBorder="1"/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44" fontId="10" fillId="4" borderId="1" xfId="2" applyFont="1" applyFill="1" applyBorder="1" applyAlignment="1">
      <alignment horizontal="center" vertical="center" wrapText="1"/>
    </xf>
    <xf numFmtId="44" fontId="10" fillId="4" borderId="1" xfId="0" applyNumberFormat="1" applyFont="1" applyFill="1" applyBorder="1" applyAlignment="1">
      <alignment horizontal="right" vertical="center" wrapText="1"/>
    </xf>
    <xf numFmtId="14" fontId="10" fillId="4" borderId="1" xfId="0" applyNumberFormat="1" applyFont="1" applyFill="1" applyBorder="1" applyAlignment="1">
      <alignment horizontal="left" vertical="center" wrapText="1"/>
    </xf>
    <xf numFmtId="14" fontId="10" fillId="4" borderId="10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44" fontId="10" fillId="0" borderId="1" xfId="2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left"/>
    </xf>
    <xf numFmtId="0" fontId="4" fillId="0" borderId="0" xfId="0" applyFont="1" applyFill="1"/>
    <xf numFmtId="14" fontId="10" fillId="4" borderId="2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/>
    </xf>
    <xf numFmtId="3" fontId="10" fillId="4" borderId="4" xfId="0" applyNumberFormat="1" applyFont="1" applyFill="1" applyBorder="1" applyAlignment="1">
      <alignment horizontal="left"/>
    </xf>
    <xf numFmtId="14" fontId="10" fillId="4" borderId="5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/>
    </xf>
    <xf numFmtId="0" fontId="10" fillId="4" borderId="12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44" fontId="10" fillId="4" borderId="4" xfId="2" applyFont="1" applyFill="1" applyBorder="1" applyAlignment="1">
      <alignment horizontal="left" vertical="center"/>
    </xf>
    <xf numFmtId="44" fontId="10" fillId="4" borderId="4" xfId="1" applyNumberFormat="1" applyFont="1" applyFill="1" applyBorder="1" applyAlignment="1">
      <alignment horizontal="left" vertical="center"/>
    </xf>
    <xf numFmtId="14" fontId="10" fillId="4" borderId="4" xfId="0" applyNumberFormat="1" applyFont="1" applyFill="1" applyBorder="1" applyAlignment="1">
      <alignment horizontal="left"/>
    </xf>
    <xf numFmtId="14" fontId="10" fillId="4" borderId="4" xfId="0" applyNumberFormat="1" applyFont="1" applyFill="1" applyBorder="1" applyAlignment="1">
      <alignment horizontal="center"/>
    </xf>
    <xf numFmtId="0" fontId="10" fillId="6" borderId="10" xfId="0" applyFont="1" applyFill="1" applyBorder="1" applyAlignment="1">
      <alignment horizontal="left"/>
    </xf>
    <xf numFmtId="44" fontId="10" fillId="2" borderId="4" xfId="2" applyFont="1" applyFill="1" applyBorder="1" applyAlignment="1">
      <alignment horizontal="right" vertical="center" wrapText="1"/>
    </xf>
    <xf numFmtId="3" fontId="11" fillId="0" borderId="4" xfId="0" applyNumberFormat="1" applyFont="1" applyFill="1" applyBorder="1" applyAlignment="1">
      <alignment horizontal="left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44" fontId="11" fillId="0" borderId="4" xfId="2" applyFont="1" applyFill="1" applyBorder="1" applyAlignment="1">
      <alignment horizontal="left" vertical="center"/>
    </xf>
    <xf numFmtId="44" fontId="11" fillId="2" borderId="4" xfId="0" applyNumberFormat="1" applyFont="1" applyFill="1" applyBorder="1" applyAlignment="1">
      <alignment horizontal="left" vertical="center" wrapText="1"/>
    </xf>
    <xf numFmtId="14" fontId="11" fillId="2" borderId="16" xfId="0" applyNumberFormat="1" applyFont="1" applyFill="1" applyBorder="1" applyAlignment="1">
      <alignment horizontal="center" vertical="center" wrapText="1"/>
    </xf>
    <xf numFmtId="44" fontId="10" fillId="2" borderId="1" xfId="2" applyFont="1" applyFill="1" applyBorder="1" applyAlignment="1">
      <alignment horizontal="right" vertical="center" wrapText="1"/>
    </xf>
    <xf numFmtId="44" fontId="10" fillId="4" borderId="1" xfId="2" applyFont="1" applyFill="1" applyBorder="1" applyAlignment="1">
      <alignment horizontal="right" vertical="center" wrapText="1"/>
    </xf>
    <xf numFmtId="43" fontId="10" fillId="2" borderId="5" xfId="1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3" fontId="10" fillId="7" borderId="3" xfId="0" applyNumberFormat="1" applyFont="1" applyFill="1" applyBorder="1" applyAlignment="1">
      <alignment horizontal="left"/>
    </xf>
    <xf numFmtId="14" fontId="10" fillId="7" borderId="14" xfId="0" applyNumberFormat="1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left"/>
    </xf>
    <xf numFmtId="44" fontId="10" fillId="7" borderId="14" xfId="2" applyFont="1" applyFill="1" applyBorder="1" applyAlignment="1">
      <alignment horizontal="left" vertical="center"/>
    </xf>
    <xf numFmtId="44" fontId="10" fillId="7" borderId="14" xfId="1" applyNumberFormat="1" applyFont="1" applyFill="1" applyBorder="1" applyAlignment="1">
      <alignment horizontal="left" vertical="center"/>
    </xf>
    <xf numFmtId="14" fontId="10" fillId="7" borderId="14" xfId="0" applyNumberFormat="1" applyFont="1" applyFill="1" applyBorder="1" applyAlignment="1">
      <alignment horizontal="left"/>
    </xf>
    <xf numFmtId="0" fontId="10" fillId="7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3" fontId="13" fillId="2" borderId="1" xfId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43" fontId="6" fillId="2" borderId="1" xfId="1" applyFont="1" applyFill="1" applyBorder="1" applyAlignment="1">
      <alignment horizontal="left" vertical="center"/>
    </xf>
    <xf numFmtId="44" fontId="6" fillId="2" borderId="1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4" fontId="6" fillId="4" borderId="1" xfId="1" applyNumberFormat="1" applyFont="1" applyFill="1" applyBorder="1" applyAlignment="1">
      <alignment horizontal="left" vertical="center"/>
    </xf>
    <xf numFmtId="0" fontId="14" fillId="3" borderId="1" xfId="3" applyFont="1" applyFill="1" applyBorder="1" applyAlignment="1">
      <alignment horizontal="left" vertical="center" wrapText="1"/>
    </xf>
    <xf numFmtId="0" fontId="15" fillId="2" borderId="1" xfId="3" applyFont="1" applyFill="1" applyBorder="1" applyAlignment="1">
      <alignment horizontal="left" vertical="center"/>
    </xf>
    <xf numFmtId="44" fontId="15" fillId="2" borderId="1" xfId="2" applyFont="1" applyFill="1" applyBorder="1" applyAlignment="1">
      <alignment horizontal="left" vertical="center"/>
    </xf>
    <xf numFmtId="0" fontId="16" fillId="2" borderId="1" xfId="3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44" fontId="14" fillId="3" borderId="1" xfId="0" applyNumberFormat="1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44" fontId="6" fillId="2" borderId="1" xfId="2" applyFont="1" applyFill="1" applyBorder="1" applyAlignment="1">
      <alignment horizontal="left" vertical="center" wrapText="1"/>
    </xf>
    <xf numFmtId="44" fontId="6" fillId="2" borderId="1" xfId="0" applyNumberFormat="1" applyFont="1" applyFill="1" applyBorder="1" applyAlignment="1">
      <alignment horizontal="left" vertical="center" wrapText="1"/>
    </xf>
    <xf numFmtId="44" fontId="6" fillId="2" borderId="1" xfId="2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4" fontId="13" fillId="2" borderId="0" xfId="0" applyNumberFormat="1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4" fontId="6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3" fontId="6" fillId="2" borderId="1" xfId="0" applyNumberFormat="1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165" fontId="6" fillId="4" borderId="1" xfId="0" applyNumberFormat="1" applyFont="1" applyFill="1" applyBorder="1" applyAlignment="1">
      <alignment horizontal="left" vertical="center"/>
    </xf>
    <xf numFmtId="44" fontId="6" fillId="2" borderId="0" xfId="0" applyNumberFormat="1" applyFont="1" applyFill="1" applyAlignment="1">
      <alignment horizontal="left" vertical="center"/>
    </xf>
    <xf numFmtId="44" fontId="6" fillId="0" borderId="1" xfId="1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44" fontId="12" fillId="2" borderId="1" xfId="0" applyNumberFormat="1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44" fontId="12" fillId="2" borderId="1" xfId="1" applyNumberFormat="1" applyFont="1" applyFill="1" applyBorder="1" applyAlignment="1">
      <alignment horizontal="left" vertical="center"/>
    </xf>
    <xf numFmtId="3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44" fontId="12" fillId="2" borderId="1" xfId="0" applyNumberFormat="1" applyFont="1" applyFill="1" applyBorder="1" applyAlignment="1">
      <alignment horizontal="left" vertical="center"/>
    </xf>
    <xf numFmtId="165" fontId="12" fillId="2" borderId="1" xfId="0" applyNumberFormat="1" applyFont="1" applyFill="1" applyBorder="1" applyAlignment="1">
      <alignment horizontal="left" vertical="center"/>
    </xf>
    <xf numFmtId="0" fontId="0" fillId="8" borderId="0" xfId="0" applyFill="1"/>
    <xf numFmtId="0" fontId="17" fillId="9" borderId="0" xfId="0" applyFont="1" applyFill="1" applyAlignment="1">
      <alignment horizontal="right" vertical="center" wrapText="1"/>
    </xf>
    <xf numFmtId="14" fontId="19" fillId="8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left" vertical="center"/>
    </xf>
    <xf numFmtId="3" fontId="19" fillId="8" borderId="1" xfId="0" applyNumberFormat="1" applyFont="1" applyFill="1" applyBorder="1" applyAlignment="1">
      <alignment horizontal="right" vertical="center"/>
    </xf>
    <xf numFmtId="14" fontId="19" fillId="9" borderId="1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left" vertical="center"/>
    </xf>
    <xf numFmtId="3" fontId="19" fillId="9" borderId="1" xfId="0" applyNumberFormat="1" applyFont="1" applyFill="1" applyBorder="1" applyAlignment="1">
      <alignment horizontal="right" vertical="center"/>
    </xf>
    <xf numFmtId="0" fontId="18" fillId="9" borderId="1" xfId="0" applyFont="1" applyFill="1" applyBorder="1" applyAlignment="1">
      <alignment vertical="center"/>
    </xf>
    <xf numFmtId="0" fontId="19" fillId="9" borderId="1" xfId="0" applyFont="1" applyFill="1" applyBorder="1" applyAlignment="1">
      <alignment vertical="center"/>
    </xf>
    <xf numFmtId="0" fontId="18" fillId="8" borderId="1" xfId="0" applyFont="1" applyFill="1" applyBorder="1" applyAlignment="1">
      <alignment vertical="center"/>
    </xf>
    <xf numFmtId="0" fontId="19" fillId="8" borderId="1" xfId="0" applyFont="1" applyFill="1" applyBorder="1" applyAlignment="1">
      <alignment vertical="center"/>
    </xf>
    <xf numFmtId="166" fontId="17" fillId="8" borderId="1" xfId="0" applyNumberFormat="1" applyFont="1" applyFill="1" applyBorder="1" applyAlignment="1">
      <alignment horizontal="right" vertical="center"/>
    </xf>
    <xf numFmtId="166" fontId="19" fillId="8" borderId="1" xfId="0" applyNumberFormat="1" applyFont="1" applyFill="1" applyBorder="1" applyAlignment="1">
      <alignment vertical="center"/>
    </xf>
    <xf numFmtId="166" fontId="19" fillId="9" borderId="1" xfId="0" applyNumberFormat="1" applyFont="1" applyFill="1" applyBorder="1" applyAlignment="1">
      <alignment vertical="center"/>
    </xf>
    <xf numFmtId="166" fontId="17" fillId="9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17" fillId="2" borderId="0" xfId="0" applyFont="1" applyFill="1" applyAlignment="1">
      <alignment horizontal="right" vertical="center" wrapText="1"/>
    </xf>
    <xf numFmtId="166" fontId="17" fillId="2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4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right" vertical="center"/>
    </xf>
    <xf numFmtId="166" fontId="19" fillId="2" borderId="1" xfId="0" applyNumberFormat="1" applyFont="1" applyFill="1" applyBorder="1" applyAlignment="1">
      <alignment vertical="center"/>
    </xf>
    <xf numFmtId="166" fontId="0" fillId="2" borderId="0" xfId="0" applyNumberFormat="1" applyFill="1"/>
    <xf numFmtId="166" fontId="17" fillId="2" borderId="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Border="1"/>
    <xf numFmtId="1" fontId="6" fillId="2" borderId="1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44" fontId="6" fillId="0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/>
    <xf numFmtId="44" fontId="6" fillId="2" borderId="0" xfId="0" applyNumberFormat="1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left" vertical="center"/>
    </xf>
    <xf numFmtId="44" fontId="6" fillId="0" borderId="0" xfId="0" applyNumberFormat="1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44" fontId="10" fillId="2" borderId="1" xfId="1" applyNumberFormat="1" applyFont="1" applyFill="1" applyBorder="1" applyAlignment="1">
      <alignment vertical="center"/>
    </xf>
    <xf numFmtId="0" fontId="0" fillId="2" borderId="3" xfId="0" applyFill="1" applyBorder="1"/>
    <xf numFmtId="0" fontId="10" fillId="5" borderId="1" xfId="0" applyFont="1" applyFill="1" applyBorder="1" applyAlignment="1">
      <alignment vertical="center"/>
    </xf>
    <xf numFmtId="12" fontId="6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16" fontId="13" fillId="2" borderId="1" xfId="0" applyNumberFormat="1" applyFont="1" applyFill="1" applyBorder="1" applyAlignment="1">
      <alignment horizontal="left" vertical="center"/>
    </xf>
    <xf numFmtId="44" fontId="13" fillId="2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165" fontId="6" fillId="2" borderId="1" xfId="1" applyNumberFormat="1" applyFont="1" applyFill="1" applyBorder="1" applyAlignment="1">
      <alignment horizontal="left" vertical="center"/>
    </xf>
    <xf numFmtId="44" fontId="6" fillId="2" borderId="0" xfId="1" applyNumberFormat="1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14" fontId="6" fillId="0" borderId="4" xfId="0" applyNumberFormat="1" applyFont="1" applyFill="1" applyBorder="1" applyAlignment="1">
      <alignment horizontal="left" vertical="center"/>
    </xf>
    <xf numFmtId="14" fontId="6" fillId="2" borderId="3" xfId="0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44" fontId="6" fillId="0" borderId="3" xfId="0" applyNumberFormat="1" applyFont="1" applyFill="1" applyBorder="1" applyAlignment="1">
      <alignment horizontal="left" vertical="center"/>
    </xf>
    <xf numFmtId="44" fontId="6" fillId="2" borderId="3" xfId="1" applyNumberFormat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44" fontId="22" fillId="0" borderId="1" xfId="0" applyNumberFormat="1" applyFont="1" applyFill="1" applyBorder="1" applyAlignment="1">
      <alignment horizontal="left" vertical="center"/>
    </xf>
    <xf numFmtId="44" fontId="6" fillId="0" borderId="4" xfId="0" applyNumberFormat="1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left" vertical="center"/>
    </xf>
    <xf numFmtId="43" fontId="6" fillId="4" borderId="1" xfId="1" applyFont="1" applyFill="1" applyBorder="1" applyAlignment="1">
      <alignment horizontal="left" vertical="center"/>
    </xf>
    <xf numFmtId="44" fontId="6" fillId="4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3" fontId="6" fillId="0" borderId="1" xfId="1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44" fontId="13" fillId="2" borderId="1" xfId="0" applyNumberFormat="1" applyFont="1" applyFill="1" applyBorder="1" applyAlignment="1">
      <alignment horizontal="left"/>
    </xf>
    <xf numFmtId="14" fontId="13" fillId="2" borderId="1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/>
    </xf>
    <xf numFmtId="44" fontId="6" fillId="0" borderId="0" xfId="1" applyNumberFormat="1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 vertical="center"/>
    </xf>
    <xf numFmtId="43" fontId="6" fillId="2" borderId="3" xfId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44" fontId="6" fillId="2" borderId="3" xfId="0" applyNumberFormat="1" applyFont="1" applyFill="1" applyBorder="1" applyAlignment="1">
      <alignment horizontal="left" vertical="center"/>
    </xf>
    <xf numFmtId="3" fontId="12" fillId="2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0" fillId="2" borderId="1" xfId="0" applyFill="1" applyBorder="1" applyAlignment="1"/>
    <xf numFmtId="0" fontId="10" fillId="2" borderId="3" xfId="0" applyFont="1" applyFill="1" applyBorder="1" applyAlignment="1">
      <alignment vertical="center"/>
    </xf>
    <xf numFmtId="0" fontId="12" fillId="2" borderId="3" xfId="0" applyFont="1" applyFill="1" applyBorder="1" applyAlignment="1"/>
    <xf numFmtId="0" fontId="0" fillId="0" borderId="0" xfId="0" applyFill="1"/>
    <xf numFmtId="44" fontId="13" fillId="2" borderId="0" xfId="0" applyNumberFormat="1" applyFont="1" applyFill="1" applyBorder="1" applyAlignment="1">
      <alignment horizontal="left" vertical="center"/>
    </xf>
    <xf numFmtId="44" fontId="6" fillId="4" borderId="0" xfId="0" applyNumberFormat="1" applyFont="1" applyFill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0" fillId="2" borderId="13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2087033</xdr:colOff>
      <xdr:row>4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0365F28-2472-4EAD-8054-F8A89A9738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42875" y="190500"/>
          <a:ext cx="3792008" cy="588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801158</xdr:colOff>
      <xdr:row>5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A35519-18CD-44B2-9240-FB658BA21F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42875" y="190500"/>
          <a:ext cx="3792008" cy="588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801158</xdr:colOff>
      <xdr:row>5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A35519-18CD-44B2-9240-FB658BA21F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42875" y="142875"/>
          <a:ext cx="3792008" cy="588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414"/>
  <sheetViews>
    <sheetView tabSelected="1" zoomScaleNormal="100" workbookViewId="0">
      <pane ySplit="8" topLeftCell="A9" activePane="bottomLeft" state="frozen"/>
      <selection activeCell="B1" sqref="B1"/>
      <selection pane="bottomLeft" activeCell="E109" sqref="E109"/>
    </sheetView>
  </sheetViews>
  <sheetFormatPr defaultColWidth="9.109375" defaultRowHeight="14.4" x14ac:dyDescent="0.3"/>
  <cols>
    <col min="1" max="1" width="2.109375" style="1" customWidth="1"/>
    <col min="2" max="2" width="11.6640625" style="1" bestFit="1" customWidth="1"/>
    <col min="3" max="3" width="13.88671875" style="1" customWidth="1"/>
    <col min="4" max="4" width="40.5546875" style="1" customWidth="1"/>
    <col min="5" max="5" width="27.44140625" style="1" customWidth="1"/>
    <col min="6" max="6" width="37.5546875" style="1" bestFit="1" customWidth="1"/>
    <col min="7" max="7" width="26.6640625" style="1" bestFit="1" customWidth="1"/>
    <col min="8" max="8" width="12.5546875" style="130" bestFit="1" customWidth="1"/>
    <col min="9" max="9" width="14.33203125" style="1" bestFit="1" customWidth="1"/>
    <col min="10" max="10" width="12.109375" style="35" customWidth="1"/>
    <col min="11" max="11" width="14.88671875" style="1" customWidth="1"/>
    <col min="12" max="12" width="12" style="1" customWidth="1"/>
    <col min="13" max="13" width="13.33203125" style="1" customWidth="1"/>
    <col min="14" max="14" width="9.109375" style="1"/>
    <col min="15" max="15" width="18" style="1" customWidth="1"/>
    <col min="16" max="16384" width="9.109375" style="1"/>
  </cols>
  <sheetData>
    <row r="1" spans="1:78" x14ac:dyDescent="0.3">
      <c r="A1" s="2"/>
      <c r="H1" s="1"/>
    </row>
    <row r="2" spans="1:78" x14ac:dyDescent="0.3">
      <c r="A2" s="2"/>
      <c r="F2" s="3" t="s">
        <v>0</v>
      </c>
      <c r="G2" s="3" t="s">
        <v>1</v>
      </c>
      <c r="H2" s="3" t="s">
        <v>2</v>
      </c>
    </row>
    <row r="3" spans="1:78" x14ac:dyDescent="0.3">
      <c r="A3" s="2"/>
      <c r="F3" s="5" t="s">
        <v>3</v>
      </c>
      <c r="G3" s="6">
        <f>H103</f>
        <v>2219044.85</v>
      </c>
      <c r="H3" s="7"/>
    </row>
    <row r="4" spans="1:78" x14ac:dyDescent="0.3">
      <c r="A4" s="2"/>
      <c r="F4" s="5" t="s">
        <v>5</v>
      </c>
      <c r="G4" s="6">
        <f>I103</f>
        <v>2219044.850000001</v>
      </c>
      <c r="H4" s="7"/>
    </row>
    <row r="5" spans="1:78" x14ac:dyDescent="0.3">
      <c r="A5" s="2"/>
      <c r="F5" s="5" t="s">
        <v>7</v>
      </c>
      <c r="G5" s="6">
        <f>SUM(G3:G3)-G4</f>
        <v>0</v>
      </c>
      <c r="H5" s="8" t="s">
        <v>8</v>
      </c>
    </row>
    <row r="6" spans="1:78" x14ac:dyDescent="0.3">
      <c r="A6" s="2"/>
      <c r="F6" s="5" t="s">
        <v>16</v>
      </c>
      <c r="G6" s="6">
        <f>J103</f>
        <v>0</v>
      </c>
      <c r="H6" s="8"/>
    </row>
    <row r="7" spans="1:78" x14ac:dyDescent="0.3">
      <c r="A7" s="2"/>
      <c r="H7" s="1"/>
    </row>
    <row r="8" spans="1:78" ht="20.399999999999999" x14ac:dyDescent="0.3">
      <c r="A8" s="2"/>
      <c r="B8" s="13" t="s">
        <v>9</v>
      </c>
      <c r="C8" s="13" t="s">
        <v>10</v>
      </c>
      <c r="D8" s="13" t="s">
        <v>11</v>
      </c>
      <c r="E8" s="13" t="s">
        <v>104</v>
      </c>
      <c r="F8" s="13" t="s">
        <v>12</v>
      </c>
      <c r="G8" s="13" t="s">
        <v>13</v>
      </c>
      <c r="H8" s="13" t="s">
        <v>14</v>
      </c>
      <c r="I8" s="13" t="s">
        <v>15</v>
      </c>
      <c r="J8" s="112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  <c r="P8" s="13" t="s">
        <v>22</v>
      </c>
      <c r="Q8" s="9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</row>
    <row r="9" spans="1:78" s="115" customFormat="1" x14ac:dyDescent="0.3">
      <c r="A9" s="1"/>
      <c r="B9" s="133"/>
      <c r="C9" s="134">
        <v>43405</v>
      </c>
      <c r="D9" s="115" t="s">
        <v>201</v>
      </c>
      <c r="F9" s="133" t="s">
        <v>202</v>
      </c>
      <c r="H9" s="135">
        <v>34520.199999999997</v>
      </c>
      <c r="J9" s="117"/>
      <c r="L9" s="116">
        <v>43405</v>
      </c>
      <c r="M9" s="115" t="s">
        <v>33</v>
      </c>
    </row>
    <row r="10" spans="1:78" s="132" customFormat="1" x14ac:dyDescent="0.3">
      <c r="A10" s="26"/>
      <c r="B10" s="136">
        <v>237</v>
      </c>
      <c r="C10" s="137">
        <v>43376</v>
      </c>
      <c r="D10" s="138" t="s">
        <v>144</v>
      </c>
      <c r="E10" s="138" t="s">
        <v>145</v>
      </c>
      <c r="F10" s="138" t="s">
        <v>88</v>
      </c>
      <c r="G10" s="138" t="s">
        <v>146</v>
      </c>
      <c r="H10" s="139"/>
      <c r="I10" s="111">
        <v>28068.01</v>
      </c>
      <c r="J10" s="111"/>
      <c r="K10" s="140">
        <v>43434</v>
      </c>
      <c r="L10" s="141">
        <v>43405</v>
      </c>
      <c r="M10" s="114" t="s">
        <v>26</v>
      </c>
      <c r="N10" s="131"/>
      <c r="O10" s="131"/>
      <c r="P10" s="131"/>
    </row>
    <row r="11" spans="1:78" s="25" customFormat="1" x14ac:dyDescent="0.3">
      <c r="A11" s="24"/>
      <c r="B11" s="113">
        <v>1</v>
      </c>
      <c r="C11" s="77">
        <v>43402</v>
      </c>
      <c r="D11" s="37" t="s">
        <v>72</v>
      </c>
      <c r="E11" s="37" t="s">
        <v>203</v>
      </c>
      <c r="F11" s="37" t="s">
        <v>74</v>
      </c>
      <c r="G11" s="37" t="s">
        <v>58</v>
      </c>
      <c r="H11" s="118"/>
      <c r="I11" s="76">
        <v>6452.19</v>
      </c>
      <c r="J11" s="76"/>
      <c r="K11" s="38">
        <v>43405</v>
      </c>
      <c r="L11" s="77">
        <v>43405</v>
      </c>
      <c r="M11" s="114" t="s">
        <v>26</v>
      </c>
      <c r="N11" s="37"/>
      <c r="O11" s="37"/>
      <c r="P11" s="37"/>
      <c r="Q11" s="32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</row>
    <row r="12" spans="1:78" s="25" customFormat="1" x14ac:dyDescent="0.3">
      <c r="A12" s="24"/>
      <c r="B12" s="113"/>
      <c r="C12" s="134">
        <v>43409</v>
      </c>
      <c r="D12" s="37" t="s">
        <v>201</v>
      </c>
      <c r="E12" s="37"/>
      <c r="F12" s="133" t="s">
        <v>202</v>
      </c>
      <c r="G12" s="37"/>
      <c r="H12" s="118">
        <v>4999.72</v>
      </c>
      <c r="I12" s="76"/>
      <c r="J12" s="76"/>
      <c r="K12" s="38"/>
      <c r="L12" s="77">
        <v>43409</v>
      </c>
      <c r="M12" s="115" t="s">
        <v>33</v>
      </c>
      <c r="N12" s="37"/>
      <c r="O12" s="37"/>
      <c r="P12" s="37"/>
      <c r="Q12" s="32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</row>
    <row r="13" spans="1:78" s="25" customFormat="1" ht="14.25" customHeight="1" x14ac:dyDescent="0.3">
      <c r="A13" s="24"/>
      <c r="B13" s="43"/>
      <c r="C13" s="40">
        <v>43409</v>
      </c>
      <c r="D13" s="20" t="s">
        <v>73</v>
      </c>
      <c r="E13" s="20"/>
      <c r="F13" s="20" t="s">
        <v>69</v>
      </c>
      <c r="G13" s="20" t="s">
        <v>58</v>
      </c>
      <c r="H13" s="119"/>
      <c r="I13" s="173">
        <v>4999.72</v>
      </c>
      <c r="J13" s="42"/>
      <c r="K13" s="23">
        <v>43411</v>
      </c>
      <c r="L13" s="77">
        <v>43409</v>
      </c>
      <c r="M13" s="82" t="s">
        <v>26</v>
      </c>
      <c r="N13" s="43"/>
      <c r="O13" s="43"/>
      <c r="P13" s="43"/>
      <c r="Q13" s="32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</row>
    <row r="14" spans="1:78" s="25" customFormat="1" ht="14.25" customHeight="1" x14ac:dyDescent="0.3">
      <c r="A14" s="24"/>
      <c r="B14" s="43"/>
      <c r="C14" s="40">
        <v>43410</v>
      </c>
      <c r="D14" s="37" t="s">
        <v>201</v>
      </c>
      <c r="E14" s="20"/>
      <c r="F14" s="115" t="s">
        <v>202</v>
      </c>
      <c r="G14" s="20"/>
      <c r="H14" s="119">
        <v>229907.65</v>
      </c>
      <c r="I14" s="33"/>
      <c r="J14" s="42"/>
      <c r="K14" s="23"/>
      <c r="L14" s="23">
        <v>43410</v>
      </c>
      <c r="M14" s="115" t="s">
        <v>33</v>
      </c>
      <c r="N14" s="43"/>
      <c r="O14" s="43"/>
      <c r="P14" s="43"/>
      <c r="Q14" s="32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</row>
    <row r="15" spans="1:78" s="25" customFormat="1" ht="14.25" customHeight="1" x14ac:dyDescent="0.3">
      <c r="A15" s="24"/>
      <c r="B15" s="142"/>
      <c r="C15" s="143">
        <v>43410</v>
      </c>
      <c r="D15" s="144" t="s">
        <v>204</v>
      </c>
      <c r="E15" s="145"/>
      <c r="F15" s="144" t="s">
        <v>204</v>
      </c>
      <c r="G15" s="145" t="s">
        <v>58</v>
      </c>
      <c r="H15" s="146"/>
      <c r="I15" s="174">
        <v>229792.65</v>
      </c>
      <c r="J15" s="147"/>
      <c r="K15" s="148"/>
      <c r="L15" s="149">
        <v>43410</v>
      </c>
      <c r="M15" s="82" t="s">
        <v>26</v>
      </c>
      <c r="N15" s="43"/>
      <c r="O15" s="43"/>
      <c r="P15" s="43"/>
      <c r="Q15" s="32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</row>
    <row r="16" spans="1:78" s="25" customFormat="1" ht="14.25" customHeight="1" x14ac:dyDescent="0.3">
      <c r="A16" s="24"/>
      <c r="B16" s="43"/>
      <c r="C16" s="40">
        <v>43410</v>
      </c>
      <c r="D16" s="37" t="s">
        <v>205</v>
      </c>
      <c r="E16" s="20"/>
      <c r="F16" s="37" t="s">
        <v>206</v>
      </c>
      <c r="G16" s="20"/>
      <c r="H16" s="119"/>
      <c r="I16" s="173">
        <v>115</v>
      </c>
      <c r="J16" s="42"/>
      <c r="K16" s="23"/>
      <c r="L16" s="38">
        <v>43410</v>
      </c>
      <c r="M16" s="82" t="s">
        <v>26</v>
      </c>
      <c r="N16" s="43"/>
      <c r="O16" s="43"/>
      <c r="P16" s="43"/>
      <c r="Q16" s="32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</row>
    <row r="17" spans="1:78" s="25" customFormat="1" ht="14.25" customHeight="1" x14ac:dyDescent="0.3">
      <c r="A17" s="24"/>
      <c r="B17" s="43"/>
      <c r="C17" s="40">
        <v>43411</v>
      </c>
      <c r="D17" s="37" t="s">
        <v>201</v>
      </c>
      <c r="E17" s="20"/>
      <c r="F17" s="115" t="s">
        <v>202</v>
      </c>
      <c r="G17" s="20"/>
      <c r="H17" s="119">
        <v>12023.66</v>
      </c>
      <c r="I17" s="33"/>
      <c r="J17" s="42"/>
      <c r="K17" s="23"/>
      <c r="L17" s="38">
        <v>43411</v>
      </c>
      <c r="M17" s="115" t="s">
        <v>33</v>
      </c>
      <c r="N17" s="43"/>
      <c r="O17" s="43"/>
      <c r="P17" s="43"/>
      <c r="Q17" s="32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</row>
    <row r="18" spans="1:78" s="25" customFormat="1" ht="14.25" customHeight="1" x14ac:dyDescent="0.3">
      <c r="A18" s="24"/>
      <c r="B18" s="43"/>
      <c r="C18" s="89">
        <v>43404</v>
      </c>
      <c r="D18" s="46" t="s">
        <v>176</v>
      </c>
      <c r="E18" s="46"/>
      <c r="F18" s="46" t="s">
        <v>108</v>
      </c>
      <c r="G18" s="46" t="s">
        <v>58</v>
      </c>
      <c r="H18" s="121"/>
      <c r="I18" s="47">
        <v>843.12</v>
      </c>
      <c r="J18" s="47"/>
      <c r="K18" s="58">
        <v>43411</v>
      </c>
      <c r="L18" s="104">
        <v>43411</v>
      </c>
      <c r="M18" s="83" t="s">
        <v>26</v>
      </c>
      <c r="N18" s="43"/>
      <c r="O18" s="43"/>
      <c r="P18" s="43"/>
      <c r="Q18" s="32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</row>
    <row r="19" spans="1:78" s="25" customFormat="1" ht="14.25" customHeight="1" x14ac:dyDescent="0.3">
      <c r="A19" s="24"/>
      <c r="B19" s="43"/>
      <c r="C19" s="89">
        <v>43411</v>
      </c>
      <c r="D19" s="20" t="s">
        <v>73</v>
      </c>
      <c r="E19" s="46"/>
      <c r="F19" s="46" t="s">
        <v>109</v>
      </c>
      <c r="G19" s="46" t="s">
        <v>155</v>
      </c>
      <c r="H19" s="121"/>
      <c r="I19" s="47">
        <v>1638.98</v>
      </c>
      <c r="J19" s="47"/>
      <c r="K19" s="58">
        <v>43411</v>
      </c>
      <c r="L19" s="104">
        <v>43411</v>
      </c>
      <c r="M19" s="83" t="s">
        <v>26</v>
      </c>
      <c r="N19" s="43"/>
      <c r="O19" s="43"/>
      <c r="P19" s="43"/>
      <c r="Q19" s="32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</row>
    <row r="20" spans="1:78" s="25" customFormat="1" ht="14.25" customHeight="1" x14ac:dyDescent="0.3">
      <c r="A20" s="24"/>
      <c r="B20" s="43"/>
      <c r="C20" s="89">
        <v>43411</v>
      </c>
      <c r="D20" s="46" t="s">
        <v>73</v>
      </c>
      <c r="E20" s="46"/>
      <c r="F20" s="46" t="s">
        <v>181</v>
      </c>
      <c r="G20" s="46" t="s">
        <v>155</v>
      </c>
      <c r="H20" s="121"/>
      <c r="I20" s="47">
        <v>1058.1600000000001</v>
      </c>
      <c r="J20" s="47"/>
      <c r="K20" s="58">
        <v>43411</v>
      </c>
      <c r="L20" s="105">
        <v>43411</v>
      </c>
      <c r="M20" s="83" t="s">
        <v>182</v>
      </c>
      <c r="N20" s="43"/>
      <c r="O20" s="43"/>
      <c r="P20" s="43"/>
      <c r="Q20" s="32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</row>
    <row r="21" spans="1:78" s="25" customFormat="1" x14ac:dyDescent="0.3">
      <c r="A21" s="24"/>
      <c r="B21" s="70"/>
      <c r="C21" s="109">
        <v>43411</v>
      </c>
      <c r="D21" s="20" t="s">
        <v>75</v>
      </c>
      <c r="E21" s="20"/>
      <c r="F21" s="20" t="s">
        <v>77</v>
      </c>
      <c r="G21" s="20" t="s">
        <v>70</v>
      </c>
      <c r="H21" s="120"/>
      <c r="I21" s="21">
        <v>2427.94</v>
      </c>
      <c r="J21" s="21"/>
      <c r="K21" s="23">
        <v>43411</v>
      </c>
      <c r="L21" s="77">
        <v>43411</v>
      </c>
      <c r="M21" s="82" t="s">
        <v>26</v>
      </c>
      <c r="N21" s="70"/>
      <c r="O21" s="70"/>
      <c r="P21" s="70"/>
      <c r="Q21" s="32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</row>
    <row r="22" spans="1:78" s="25" customFormat="1" x14ac:dyDescent="0.3">
      <c r="A22" s="24"/>
      <c r="B22" s="22"/>
      <c r="C22" s="40">
        <v>43411</v>
      </c>
      <c r="D22" s="20" t="s">
        <v>75</v>
      </c>
      <c r="E22" s="39"/>
      <c r="F22" s="46" t="s">
        <v>76</v>
      </c>
      <c r="G22" s="20" t="s">
        <v>70</v>
      </c>
      <c r="H22" s="121"/>
      <c r="I22" s="42">
        <v>2439.48</v>
      </c>
      <c r="J22" s="42"/>
      <c r="K22" s="23">
        <v>43411</v>
      </c>
      <c r="L22" s="77">
        <v>43411</v>
      </c>
      <c r="M22" s="82" t="s">
        <v>26</v>
      </c>
      <c r="N22" s="20"/>
      <c r="O22" s="20"/>
      <c r="P22" s="43"/>
      <c r="Q22" s="32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</row>
    <row r="23" spans="1:78" x14ac:dyDescent="0.3">
      <c r="B23" s="56"/>
      <c r="C23" s="89">
        <v>43411</v>
      </c>
      <c r="D23" s="20" t="s">
        <v>73</v>
      </c>
      <c r="E23" s="46"/>
      <c r="F23" s="46" t="s">
        <v>183</v>
      </c>
      <c r="G23" s="46" t="s">
        <v>155</v>
      </c>
      <c r="H23" s="121"/>
      <c r="I23" s="47">
        <v>1819.59</v>
      </c>
      <c r="J23" s="47"/>
      <c r="K23" s="58">
        <v>43411</v>
      </c>
      <c r="L23" s="105">
        <v>43411</v>
      </c>
      <c r="M23" s="83" t="s">
        <v>26</v>
      </c>
      <c r="N23" s="48"/>
      <c r="O23" s="46"/>
      <c r="P23" s="59"/>
    </row>
    <row r="24" spans="1:78" s="44" customFormat="1" x14ac:dyDescent="0.3">
      <c r="A24" s="4"/>
      <c r="B24" s="56"/>
      <c r="C24" s="89">
        <v>43411</v>
      </c>
      <c r="D24" s="20" t="s">
        <v>73</v>
      </c>
      <c r="E24" s="46"/>
      <c r="F24" s="46" t="s">
        <v>110</v>
      </c>
      <c r="G24" s="46" t="s">
        <v>155</v>
      </c>
      <c r="H24" s="121"/>
      <c r="I24" s="47">
        <v>1796.39</v>
      </c>
      <c r="J24" s="47"/>
      <c r="K24" s="58">
        <v>43411</v>
      </c>
      <c r="L24" s="105">
        <v>43411</v>
      </c>
      <c r="M24" s="83" t="s">
        <v>26</v>
      </c>
      <c r="N24" s="48"/>
      <c r="O24" s="46"/>
      <c r="P24" s="59"/>
      <c r="Q24" s="2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78" s="44" customFormat="1" x14ac:dyDescent="0.3">
      <c r="A25" s="4"/>
      <c r="B25" s="56"/>
      <c r="C25" s="89">
        <v>43416</v>
      </c>
      <c r="D25" s="20" t="s">
        <v>207</v>
      </c>
      <c r="E25" s="46"/>
      <c r="F25" s="46" t="s">
        <v>202</v>
      </c>
      <c r="G25" s="46"/>
      <c r="H25" s="121">
        <v>769807.91</v>
      </c>
      <c r="I25" s="47"/>
      <c r="J25" s="47"/>
      <c r="K25" s="58"/>
      <c r="L25" s="105">
        <v>43416</v>
      </c>
      <c r="M25" s="115" t="s">
        <v>33</v>
      </c>
      <c r="N25" s="48"/>
      <c r="O25" s="55"/>
      <c r="P25" s="59"/>
      <c r="Q25" s="27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78" s="44" customFormat="1" x14ac:dyDescent="0.3">
      <c r="A26" s="4"/>
      <c r="B26" s="56"/>
      <c r="C26" s="89">
        <v>43416</v>
      </c>
      <c r="D26" s="20" t="s">
        <v>207</v>
      </c>
      <c r="E26" s="46"/>
      <c r="F26" s="46" t="s">
        <v>202</v>
      </c>
      <c r="G26" s="46"/>
      <c r="H26" s="121">
        <v>229118.36</v>
      </c>
      <c r="I26" s="47"/>
      <c r="J26" s="47"/>
      <c r="K26" s="58"/>
      <c r="L26" s="105">
        <v>43416</v>
      </c>
      <c r="M26" s="115" t="s">
        <v>33</v>
      </c>
      <c r="N26" s="48"/>
      <c r="O26" s="55"/>
      <c r="P26" s="59"/>
      <c r="Q26" s="27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78" s="44" customFormat="1" x14ac:dyDescent="0.3">
      <c r="A27" s="4"/>
      <c r="B27" s="136"/>
      <c r="C27" s="137">
        <v>43416</v>
      </c>
      <c r="D27" s="145" t="s">
        <v>120</v>
      </c>
      <c r="E27" s="138"/>
      <c r="F27" s="138" t="s">
        <v>46</v>
      </c>
      <c r="G27" s="138"/>
      <c r="H27" s="139"/>
      <c r="I27" s="111">
        <v>998926.27</v>
      </c>
      <c r="J27" s="111"/>
      <c r="K27" s="140"/>
      <c r="L27" s="140">
        <v>43416</v>
      </c>
      <c r="M27" s="82" t="s">
        <v>26</v>
      </c>
      <c r="N27" s="48"/>
      <c r="O27" s="55"/>
      <c r="P27" s="59"/>
      <c r="Q27" s="27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78" s="153" customFormat="1" x14ac:dyDescent="0.3">
      <c r="A28" s="14"/>
      <c r="B28" s="12"/>
      <c r="C28" s="150">
        <v>43417</v>
      </c>
      <c r="D28" s="79" t="s">
        <v>201</v>
      </c>
      <c r="E28" s="15"/>
      <c r="F28" s="15" t="s">
        <v>202</v>
      </c>
      <c r="G28" s="15"/>
      <c r="H28" s="151">
        <v>10464.459999999999</v>
      </c>
      <c r="I28" s="18"/>
      <c r="J28" s="18"/>
      <c r="K28" s="152"/>
      <c r="L28" s="152">
        <v>43417</v>
      </c>
      <c r="M28" s="115" t="s">
        <v>33</v>
      </c>
      <c r="N28" s="17"/>
      <c r="O28" s="16"/>
      <c r="P28" s="11"/>
      <c r="Q28" s="78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</row>
    <row r="29" spans="1:78" s="153" customFormat="1" x14ac:dyDescent="0.3">
      <c r="A29" s="14"/>
      <c r="B29" s="81">
        <v>10</v>
      </c>
      <c r="C29" s="40">
        <v>43399</v>
      </c>
      <c r="D29" s="46" t="s">
        <v>93</v>
      </c>
      <c r="E29" s="52" t="s">
        <v>94</v>
      </c>
      <c r="F29" s="46" t="s">
        <v>95</v>
      </c>
      <c r="G29" s="20" t="s">
        <v>31</v>
      </c>
      <c r="H29" s="121"/>
      <c r="I29" s="42">
        <v>1500</v>
      </c>
      <c r="J29" s="42"/>
      <c r="K29" s="23">
        <v>43419</v>
      </c>
      <c r="L29" s="40">
        <v>43417</v>
      </c>
      <c r="M29" s="82" t="s">
        <v>26</v>
      </c>
      <c r="N29" s="17"/>
      <c r="O29" s="16"/>
      <c r="P29" s="11"/>
      <c r="Q29" s="78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</row>
    <row r="30" spans="1:78" s="153" customFormat="1" x14ac:dyDescent="0.3">
      <c r="A30" s="14"/>
      <c r="B30" s="69"/>
      <c r="C30" s="49"/>
      <c r="D30" s="51" t="s">
        <v>106</v>
      </c>
      <c r="E30" s="52" t="s">
        <v>103</v>
      </c>
      <c r="F30" s="52" t="s">
        <v>102</v>
      </c>
      <c r="G30" s="51" t="s">
        <v>58</v>
      </c>
      <c r="H30" s="122"/>
      <c r="I30" s="96">
        <v>1187.5999999999999</v>
      </c>
      <c r="J30" s="96"/>
      <c r="K30" s="100">
        <v>43417</v>
      </c>
      <c r="L30" s="105">
        <v>43417</v>
      </c>
      <c r="M30" s="83" t="s">
        <v>26</v>
      </c>
      <c r="N30" s="17"/>
      <c r="O30" s="16"/>
      <c r="P30" s="11"/>
      <c r="Q30" s="78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</row>
    <row r="31" spans="1:78" s="153" customFormat="1" x14ac:dyDescent="0.3">
      <c r="A31" s="14"/>
      <c r="B31" s="69"/>
      <c r="C31" s="49"/>
      <c r="D31" s="51" t="s">
        <v>105</v>
      </c>
      <c r="E31" s="52" t="s">
        <v>103</v>
      </c>
      <c r="F31" s="46" t="s">
        <v>102</v>
      </c>
      <c r="G31" s="51" t="s">
        <v>70</v>
      </c>
      <c r="H31" s="122"/>
      <c r="I31" s="96">
        <v>598.37</v>
      </c>
      <c r="J31" s="96"/>
      <c r="K31" s="100">
        <v>43417</v>
      </c>
      <c r="L31" s="105">
        <v>43417</v>
      </c>
      <c r="M31" s="101" t="s">
        <v>26</v>
      </c>
      <c r="N31" s="17"/>
      <c r="O31" s="16"/>
      <c r="P31" s="11"/>
      <c r="Q31" s="78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</row>
    <row r="32" spans="1:78" s="153" customFormat="1" x14ac:dyDescent="0.3">
      <c r="A32" s="14"/>
      <c r="B32" s="34">
        <v>1885</v>
      </c>
      <c r="C32" s="110">
        <v>43397</v>
      </c>
      <c r="D32" s="37" t="s">
        <v>53</v>
      </c>
      <c r="E32" s="95" t="s">
        <v>107</v>
      </c>
      <c r="F32" s="39" t="s">
        <v>54</v>
      </c>
      <c r="G32" s="75" t="s">
        <v>58</v>
      </c>
      <c r="H32" s="118"/>
      <c r="I32" s="45">
        <v>2008.5</v>
      </c>
      <c r="J32" s="45"/>
      <c r="K32" s="38">
        <v>43414</v>
      </c>
      <c r="L32" s="40">
        <v>43417</v>
      </c>
      <c r="M32" s="83" t="s">
        <v>26</v>
      </c>
      <c r="N32" s="17"/>
      <c r="O32" s="16"/>
      <c r="P32" s="11"/>
      <c r="Q32" s="78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</row>
    <row r="33" spans="1:79" s="153" customFormat="1" x14ac:dyDescent="0.3">
      <c r="A33" s="14"/>
      <c r="B33" s="81">
        <v>59</v>
      </c>
      <c r="C33" s="40">
        <v>43405</v>
      </c>
      <c r="D33" s="46" t="s">
        <v>90</v>
      </c>
      <c r="E33" s="46" t="s">
        <v>91</v>
      </c>
      <c r="F33" s="46" t="s">
        <v>92</v>
      </c>
      <c r="G33" s="20" t="s">
        <v>58</v>
      </c>
      <c r="H33" s="121"/>
      <c r="I33" s="42">
        <v>5000</v>
      </c>
      <c r="J33" s="42"/>
      <c r="K33" s="23">
        <v>43419</v>
      </c>
      <c r="L33" s="40">
        <v>43417</v>
      </c>
      <c r="M33" s="82" t="s">
        <v>26</v>
      </c>
      <c r="N33" s="17"/>
      <c r="O33" s="16"/>
      <c r="P33" s="11"/>
      <c r="Q33" s="78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</row>
    <row r="34" spans="1:79" s="19" customFormat="1" x14ac:dyDescent="0.3">
      <c r="B34" s="81">
        <v>3499574</v>
      </c>
      <c r="C34" s="40">
        <v>43398</v>
      </c>
      <c r="D34" s="46" t="s">
        <v>48</v>
      </c>
      <c r="E34" s="46" t="s">
        <v>78</v>
      </c>
      <c r="F34" s="46" t="s">
        <v>67</v>
      </c>
      <c r="G34" s="20" t="s">
        <v>58</v>
      </c>
      <c r="H34" s="121"/>
      <c r="I34" s="42">
        <v>169.99</v>
      </c>
      <c r="J34" s="42"/>
      <c r="K34" s="23">
        <v>43419</v>
      </c>
      <c r="L34" s="40">
        <v>43417</v>
      </c>
      <c r="M34" s="82" t="s">
        <v>26</v>
      </c>
      <c r="N34" s="20"/>
      <c r="O34" s="30"/>
      <c r="P34" s="43"/>
      <c r="Q34" s="32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31"/>
    </row>
    <row r="35" spans="1:79" s="24" customFormat="1" x14ac:dyDescent="0.3">
      <c r="B35" s="34"/>
      <c r="C35" s="110">
        <v>43418</v>
      </c>
      <c r="D35" s="51" t="s">
        <v>207</v>
      </c>
      <c r="E35" s="52"/>
      <c r="F35" s="52" t="s">
        <v>202</v>
      </c>
      <c r="G35" s="37"/>
      <c r="H35" s="122">
        <v>1073.73</v>
      </c>
      <c r="I35" s="45"/>
      <c r="J35" s="45"/>
      <c r="K35" s="38"/>
      <c r="L35" s="40">
        <v>43418</v>
      </c>
      <c r="M35" s="115" t="s">
        <v>33</v>
      </c>
      <c r="N35" s="37"/>
      <c r="O35" s="39"/>
      <c r="P35" s="43"/>
      <c r="Q35" s="32"/>
    </row>
    <row r="36" spans="1:79" s="24" customFormat="1" x14ac:dyDescent="0.3">
      <c r="B36" s="34"/>
      <c r="C36" s="110">
        <v>43418</v>
      </c>
      <c r="D36" s="51" t="s">
        <v>201</v>
      </c>
      <c r="E36" s="52"/>
      <c r="F36" s="52" t="s">
        <v>202</v>
      </c>
      <c r="G36" s="37"/>
      <c r="H36" s="122">
        <v>131223.63</v>
      </c>
      <c r="I36" s="45"/>
      <c r="J36" s="45"/>
      <c r="K36" s="38"/>
      <c r="L36" s="40">
        <v>43418</v>
      </c>
      <c r="M36" s="115" t="s">
        <v>33</v>
      </c>
      <c r="N36" s="37"/>
      <c r="O36" s="39"/>
      <c r="P36" s="43"/>
      <c r="Q36" s="32"/>
    </row>
    <row r="37" spans="1:79" s="29" customFormat="1" x14ac:dyDescent="0.3">
      <c r="B37" s="34">
        <v>18</v>
      </c>
      <c r="C37" s="110">
        <v>43402</v>
      </c>
      <c r="D37" s="37" t="s">
        <v>79</v>
      </c>
      <c r="E37" s="39" t="s">
        <v>80</v>
      </c>
      <c r="F37" s="39" t="s">
        <v>81</v>
      </c>
      <c r="G37" s="37" t="s">
        <v>58</v>
      </c>
      <c r="H37" s="118"/>
      <c r="I37" s="45">
        <v>23625</v>
      </c>
      <c r="J37" s="45"/>
      <c r="K37" s="38">
        <v>43416</v>
      </c>
      <c r="L37" s="40">
        <v>43418</v>
      </c>
      <c r="M37" s="83" t="s">
        <v>26</v>
      </c>
      <c r="N37" s="37"/>
      <c r="O37" s="39"/>
      <c r="P37" s="20"/>
      <c r="Q37" s="28"/>
    </row>
    <row r="38" spans="1:79" s="29" customFormat="1" x14ac:dyDescent="0.3">
      <c r="B38" s="34">
        <v>608</v>
      </c>
      <c r="C38" s="110">
        <v>43405</v>
      </c>
      <c r="D38" s="37" t="s">
        <v>82</v>
      </c>
      <c r="E38" s="39" t="s">
        <v>83</v>
      </c>
      <c r="F38" s="39" t="s">
        <v>84</v>
      </c>
      <c r="G38" s="37" t="s">
        <v>58</v>
      </c>
      <c r="H38" s="118"/>
      <c r="I38" s="45">
        <v>48001.8</v>
      </c>
      <c r="J38" s="45"/>
      <c r="K38" s="38">
        <v>43418</v>
      </c>
      <c r="L38" s="40">
        <v>43418</v>
      </c>
      <c r="M38" s="83" t="s">
        <v>26</v>
      </c>
      <c r="N38" s="37"/>
      <c r="O38" s="39"/>
      <c r="P38" s="20"/>
      <c r="Q38" s="28"/>
    </row>
    <row r="39" spans="1:79" s="44" customFormat="1" x14ac:dyDescent="0.3">
      <c r="A39" s="4"/>
      <c r="B39" s="69">
        <v>46</v>
      </c>
      <c r="C39" s="49">
        <v>43416</v>
      </c>
      <c r="D39" s="51" t="s">
        <v>162</v>
      </c>
      <c r="E39" s="52" t="s">
        <v>129</v>
      </c>
      <c r="F39" s="52" t="s">
        <v>179</v>
      </c>
      <c r="G39" s="51" t="s">
        <v>89</v>
      </c>
      <c r="H39" s="122"/>
      <c r="I39" s="96">
        <v>60650.559999999998</v>
      </c>
      <c r="J39" s="96"/>
      <c r="K39" s="100">
        <v>43418</v>
      </c>
      <c r="L39" s="105">
        <v>43418</v>
      </c>
      <c r="M39" s="83" t="s">
        <v>26</v>
      </c>
      <c r="N39" s="53"/>
      <c r="O39" s="52"/>
      <c r="P39" s="59"/>
      <c r="Q39" s="2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79" s="44" customFormat="1" x14ac:dyDescent="0.3">
      <c r="A40" s="4"/>
      <c r="B40" s="69"/>
      <c r="C40" s="49">
        <v>43418</v>
      </c>
      <c r="D40" s="51" t="s">
        <v>205</v>
      </c>
      <c r="E40" s="52"/>
      <c r="F40" s="52" t="s">
        <v>208</v>
      </c>
      <c r="G40" s="51"/>
      <c r="H40" s="122"/>
      <c r="I40" s="96">
        <v>20</v>
      </c>
      <c r="J40" s="96"/>
      <c r="K40" s="100"/>
      <c r="L40" s="105">
        <v>43418</v>
      </c>
      <c r="M40" s="83" t="s">
        <v>26</v>
      </c>
      <c r="N40" s="53"/>
      <c r="O40" s="52"/>
      <c r="P40" s="59"/>
      <c r="Q40" s="2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79" s="44" customFormat="1" x14ac:dyDescent="0.3">
      <c r="A41" s="4"/>
      <c r="B41" s="69"/>
      <c r="C41" s="49">
        <v>43423</v>
      </c>
      <c r="D41" s="51" t="s">
        <v>201</v>
      </c>
      <c r="E41" s="52"/>
      <c r="F41" s="52" t="s">
        <v>202</v>
      </c>
      <c r="G41" s="51"/>
      <c r="H41" s="122">
        <v>507128.23</v>
      </c>
      <c r="I41" s="96"/>
      <c r="J41" s="96"/>
      <c r="K41" s="100"/>
      <c r="L41" s="105">
        <v>43423</v>
      </c>
      <c r="M41" s="115" t="s">
        <v>33</v>
      </c>
      <c r="N41" s="53"/>
      <c r="O41" s="52"/>
      <c r="P41" s="59"/>
      <c r="Q41" s="2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79" s="44" customFormat="1" x14ac:dyDescent="0.3">
      <c r="A42" s="4"/>
      <c r="B42" s="69"/>
      <c r="C42" s="49">
        <v>43423</v>
      </c>
      <c r="D42" s="51" t="s">
        <v>201</v>
      </c>
      <c r="E42" s="52"/>
      <c r="F42" s="52" t="s">
        <v>202</v>
      </c>
      <c r="G42" s="51"/>
      <c r="H42" s="122">
        <v>91430.080000000002</v>
      </c>
      <c r="I42" s="96"/>
      <c r="J42" s="96"/>
      <c r="K42" s="100"/>
      <c r="L42" s="105">
        <v>43423</v>
      </c>
      <c r="M42" s="115" t="s">
        <v>33</v>
      </c>
      <c r="N42" s="53"/>
      <c r="O42" s="52"/>
      <c r="P42" s="59"/>
      <c r="Q42" s="2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79" s="44" customFormat="1" x14ac:dyDescent="0.3">
      <c r="A43" s="4"/>
      <c r="B43" s="92">
        <v>2104</v>
      </c>
      <c r="C43" s="94">
        <v>43410</v>
      </c>
      <c r="D43" s="51" t="s">
        <v>169</v>
      </c>
      <c r="E43" s="32" t="s">
        <v>131</v>
      </c>
      <c r="F43" s="51" t="s">
        <v>229</v>
      </c>
      <c r="G43" s="51" t="s">
        <v>70</v>
      </c>
      <c r="H43" s="122"/>
      <c r="I43" s="96">
        <v>6100.25</v>
      </c>
      <c r="J43" s="96"/>
      <c r="K43" s="100">
        <v>43424</v>
      </c>
      <c r="L43" s="104">
        <v>43423</v>
      </c>
      <c r="M43" s="83" t="s">
        <v>26</v>
      </c>
      <c r="N43" s="53"/>
      <c r="O43" s="52"/>
      <c r="P43" s="59"/>
      <c r="Q43" s="2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79" s="44" customFormat="1" x14ac:dyDescent="0.3">
      <c r="A44" s="4"/>
      <c r="B44" s="56">
        <v>47</v>
      </c>
      <c r="C44" s="57">
        <v>43416</v>
      </c>
      <c r="D44" s="46" t="s">
        <v>162</v>
      </c>
      <c r="E44" s="55" t="s">
        <v>129</v>
      </c>
      <c r="F44" s="55" t="s">
        <v>163</v>
      </c>
      <c r="G44" s="55" t="s">
        <v>155</v>
      </c>
      <c r="H44" s="123"/>
      <c r="I44" s="47">
        <v>413878.5</v>
      </c>
      <c r="J44" s="47"/>
      <c r="K44" s="58">
        <v>43423</v>
      </c>
      <c r="L44" s="105">
        <v>43423</v>
      </c>
      <c r="M44" s="83" t="s">
        <v>26</v>
      </c>
      <c r="N44" s="53"/>
      <c r="O44" s="52"/>
      <c r="P44" s="59"/>
      <c r="Q44" s="2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79" s="44" customFormat="1" x14ac:dyDescent="0.3">
      <c r="A45" s="4"/>
      <c r="B45" s="56">
        <v>33</v>
      </c>
      <c r="C45" s="57">
        <v>43409</v>
      </c>
      <c r="D45" s="46" t="s">
        <v>96</v>
      </c>
      <c r="E45" s="55" t="s">
        <v>139</v>
      </c>
      <c r="F45" s="46" t="s">
        <v>164</v>
      </c>
      <c r="G45" s="46" t="s">
        <v>58</v>
      </c>
      <c r="H45" s="121"/>
      <c r="I45" s="47">
        <v>40000</v>
      </c>
      <c r="J45" s="47"/>
      <c r="K45" s="58">
        <v>43423</v>
      </c>
      <c r="L45" s="105">
        <v>43423</v>
      </c>
      <c r="M45" s="83" t="s">
        <v>26</v>
      </c>
      <c r="N45" s="53"/>
      <c r="O45" s="52"/>
      <c r="P45" s="59"/>
      <c r="Q45" s="2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79" s="44" customFormat="1" x14ac:dyDescent="0.3">
      <c r="A46" s="4"/>
      <c r="B46" s="56"/>
      <c r="C46" s="57">
        <v>43423</v>
      </c>
      <c r="D46" s="46" t="s">
        <v>165</v>
      </c>
      <c r="E46" s="46"/>
      <c r="F46" s="46" t="s">
        <v>166</v>
      </c>
      <c r="G46" s="46" t="s">
        <v>70</v>
      </c>
      <c r="H46" s="121"/>
      <c r="I46" s="47">
        <v>30000</v>
      </c>
      <c r="J46" s="47"/>
      <c r="K46" s="58">
        <v>43423</v>
      </c>
      <c r="L46" s="105">
        <v>43423</v>
      </c>
      <c r="M46" s="83" t="s">
        <v>26</v>
      </c>
      <c r="N46" s="53"/>
      <c r="O46" s="52"/>
      <c r="P46" s="59"/>
      <c r="Q46" s="2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79" s="44" customFormat="1" x14ac:dyDescent="0.3">
      <c r="A47" s="4"/>
      <c r="B47" s="56"/>
      <c r="C47" s="57"/>
      <c r="D47" s="46" t="s">
        <v>158</v>
      </c>
      <c r="E47" s="46"/>
      <c r="F47" s="52" t="s">
        <v>159</v>
      </c>
      <c r="G47" s="46" t="s">
        <v>58</v>
      </c>
      <c r="H47" s="121"/>
      <c r="I47" s="47">
        <v>100716.8</v>
      </c>
      <c r="J47" s="47"/>
      <c r="K47" s="58">
        <v>43423</v>
      </c>
      <c r="L47" s="105">
        <v>43423</v>
      </c>
      <c r="M47" s="83" t="s">
        <v>26</v>
      </c>
      <c r="N47" s="48"/>
      <c r="O47" s="55"/>
      <c r="P47" s="59"/>
      <c r="Q47" s="2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79" s="44" customFormat="1" x14ac:dyDescent="0.3">
      <c r="A48" s="4"/>
      <c r="B48" s="56"/>
      <c r="C48" s="57">
        <v>43404</v>
      </c>
      <c r="D48" s="46" t="s">
        <v>160</v>
      </c>
      <c r="E48" s="46"/>
      <c r="F48" s="46" t="s">
        <v>167</v>
      </c>
      <c r="G48" s="46" t="s">
        <v>58</v>
      </c>
      <c r="H48" s="121"/>
      <c r="I48" s="47">
        <v>687.18</v>
      </c>
      <c r="J48" s="47"/>
      <c r="K48" s="58">
        <v>43423</v>
      </c>
      <c r="L48" s="105">
        <v>43423</v>
      </c>
      <c r="M48" s="83" t="s">
        <v>26</v>
      </c>
      <c r="N48" s="48"/>
      <c r="O48" s="55"/>
      <c r="P48" s="59"/>
      <c r="Q48" s="2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78" s="44" customFormat="1" x14ac:dyDescent="0.3">
      <c r="A49" s="4"/>
      <c r="B49" s="136"/>
      <c r="C49" s="154"/>
      <c r="D49" s="138" t="s">
        <v>160</v>
      </c>
      <c r="E49" s="138"/>
      <c r="F49" s="138" t="s">
        <v>168</v>
      </c>
      <c r="G49" s="138" t="s">
        <v>58</v>
      </c>
      <c r="H49" s="139"/>
      <c r="I49" s="111">
        <v>2130.2399999999998</v>
      </c>
      <c r="J49" s="111"/>
      <c r="K49" s="140">
        <v>43423</v>
      </c>
      <c r="L49" s="155">
        <v>43423</v>
      </c>
      <c r="M49" s="83" t="s">
        <v>26</v>
      </c>
      <c r="N49" s="48"/>
      <c r="O49" s="55"/>
      <c r="P49" s="59"/>
      <c r="Q49" s="2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78" s="44" customFormat="1" x14ac:dyDescent="0.3">
      <c r="A50" s="4"/>
      <c r="B50" s="56"/>
      <c r="C50" s="57">
        <v>43424</v>
      </c>
      <c r="D50" s="46" t="s">
        <v>160</v>
      </c>
      <c r="E50" s="52"/>
      <c r="F50" s="52" t="s">
        <v>161</v>
      </c>
      <c r="G50" s="46" t="s">
        <v>58</v>
      </c>
      <c r="H50" s="121"/>
      <c r="I50" s="47">
        <v>5015.34</v>
      </c>
      <c r="J50" s="47"/>
      <c r="K50" s="58">
        <v>43423</v>
      </c>
      <c r="L50" s="105">
        <v>43423</v>
      </c>
      <c r="M50" s="83" t="s">
        <v>26</v>
      </c>
      <c r="N50" s="48"/>
      <c r="O50" s="55"/>
      <c r="P50" s="59"/>
      <c r="Q50" s="2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</row>
    <row r="51" spans="1:78" s="44" customFormat="1" x14ac:dyDescent="0.3">
      <c r="A51" s="4"/>
      <c r="B51" s="56"/>
      <c r="C51" s="57">
        <v>43423</v>
      </c>
      <c r="D51" s="46" t="s">
        <v>205</v>
      </c>
      <c r="E51" s="52"/>
      <c r="F51" s="52" t="s">
        <v>208</v>
      </c>
      <c r="G51" s="46"/>
      <c r="H51" s="121"/>
      <c r="I51" s="47">
        <v>30</v>
      </c>
      <c r="J51" s="47"/>
      <c r="K51" s="58"/>
      <c r="L51" s="105">
        <v>43423</v>
      </c>
      <c r="M51" s="83" t="s">
        <v>26</v>
      </c>
      <c r="N51" s="48"/>
      <c r="O51" s="55"/>
      <c r="P51" s="59"/>
      <c r="Q51" s="2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</row>
    <row r="52" spans="1:78" s="44" customFormat="1" x14ac:dyDescent="0.3">
      <c r="A52" s="4"/>
      <c r="B52" s="56"/>
      <c r="C52" s="57">
        <v>43425</v>
      </c>
      <c r="D52" s="46" t="s">
        <v>201</v>
      </c>
      <c r="E52" s="52"/>
      <c r="F52" s="52" t="s">
        <v>202</v>
      </c>
      <c r="G52" s="46"/>
      <c r="H52" s="121">
        <v>104628.27</v>
      </c>
      <c r="I52" s="47"/>
      <c r="J52" s="47"/>
      <c r="K52" s="58"/>
      <c r="L52" s="105">
        <v>43425</v>
      </c>
      <c r="M52" s="115" t="s">
        <v>33</v>
      </c>
      <c r="N52" s="48"/>
      <c r="O52" s="55"/>
      <c r="P52" s="59"/>
      <c r="Q52" s="2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</row>
    <row r="53" spans="1:78" s="44" customFormat="1" x14ac:dyDescent="0.3">
      <c r="A53" s="4"/>
      <c r="B53" s="60">
        <v>262515</v>
      </c>
      <c r="C53" s="61">
        <v>43397</v>
      </c>
      <c r="D53" s="51" t="s">
        <v>51</v>
      </c>
      <c r="E53" s="52" t="s">
        <v>85</v>
      </c>
      <c r="F53" s="62" t="s">
        <v>52</v>
      </c>
      <c r="G53" s="62" t="s">
        <v>58</v>
      </c>
      <c r="H53" s="125"/>
      <c r="I53" s="64">
        <v>632.45000000000005</v>
      </c>
      <c r="J53" s="64"/>
      <c r="K53" s="65">
        <v>43425</v>
      </c>
      <c r="L53" s="106">
        <v>43425</v>
      </c>
      <c r="M53" s="84" t="s">
        <v>26</v>
      </c>
      <c r="N53" s="48"/>
      <c r="O53" s="55"/>
      <c r="P53" s="59"/>
      <c r="Q53" s="2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</row>
    <row r="54" spans="1:78" s="44" customFormat="1" x14ac:dyDescent="0.3">
      <c r="A54" s="4"/>
      <c r="B54" s="22">
        <v>78</v>
      </c>
      <c r="C54" s="54">
        <v>43405</v>
      </c>
      <c r="D54" s="20" t="s">
        <v>86</v>
      </c>
      <c r="E54" s="20" t="s">
        <v>87</v>
      </c>
      <c r="F54" s="20" t="s">
        <v>88</v>
      </c>
      <c r="G54" s="20" t="s">
        <v>58</v>
      </c>
      <c r="H54" s="124"/>
      <c r="I54" s="42">
        <v>41850.17</v>
      </c>
      <c r="J54" s="42"/>
      <c r="K54" s="23">
        <v>43419</v>
      </c>
      <c r="L54" s="40">
        <v>43425</v>
      </c>
      <c r="M54" s="82" t="s">
        <v>26</v>
      </c>
      <c r="N54" s="20"/>
      <c r="O54" s="30"/>
      <c r="P54" s="43"/>
      <c r="Q54" s="2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</row>
    <row r="55" spans="1:78" s="44" customFormat="1" x14ac:dyDescent="0.3">
      <c r="A55" s="4"/>
      <c r="B55" s="60">
        <v>505</v>
      </c>
      <c r="C55" s="61">
        <v>43405</v>
      </c>
      <c r="D55" s="51" t="s">
        <v>180</v>
      </c>
      <c r="E55" s="52" t="s">
        <v>141</v>
      </c>
      <c r="F55" s="62" t="s">
        <v>209</v>
      </c>
      <c r="G55" s="62"/>
      <c r="H55" s="125"/>
      <c r="I55" s="64">
        <v>3116.13</v>
      </c>
      <c r="J55" s="64"/>
      <c r="K55" s="65">
        <v>43418</v>
      </c>
      <c r="L55" s="106">
        <v>43425</v>
      </c>
      <c r="M55" s="84" t="s">
        <v>26</v>
      </c>
      <c r="N55" s="20"/>
      <c r="O55" s="30"/>
      <c r="P55" s="43"/>
      <c r="Q55" s="2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</row>
    <row r="56" spans="1:78" s="44" customFormat="1" x14ac:dyDescent="0.3">
      <c r="A56" s="4"/>
      <c r="B56" s="56" t="s">
        <v>170</v>
      </c>
      <c r="C56" s="57">
        <v>43405</v>
      </c>
      <c r="D56" s="46" t="s">
        <v>171</v>
      </c>
      <c r="E56" s="46" t="s">
        <v>172</v>
      </c>
      <c r="F56" s="46" t="s">
        <v>173</v>
      </c>
      <c r="G56" s="46" t="s">
        <v>58</v>
      </c>
      <c r="H56" s="121"/>
      <c r="I56" s="47">
        <v>8843.6</v>
      </c>
      <c r="J56" s="47"/>
      <c r="K56" s="58">
        <v>43409</v>
      </c>
      <c r="L56" s="105">
        <v>43425</v>
      </c>
      <c r="M56" s="83" t="s">
        <v>26</v>
      </c>
      <c r="N56" s="48"/>
      <c r="O56" s="55"/>
      <c r="P56" s="59"/>
      <c r="Q56" s="27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</row>
    <row r="57" spans="1:78" s="44" customFormat="1" x14ac:dyDescent="0.3">
      <c r="A57" s="4"/>
      <c r="B57" s="60">
        <v>1404</v>
      </c>
      <c r="C57" s="61">
        <v>43398</v>
      </c>
      <c r="D57" s="51" t="s">
        <v>174</v>
      </c>
      <c r="E57" s="52" t="s">
        <v>136</v>
      </c>
      <c r="F57" s="62" t="s">
        <v>175</v>
      </c>
      <c r="G57" s="62" t="s">
        <v>58</v>
      </c>
      <c r="H57" s="125"/>
      <c r="I57" s="125">
        <v>27965.64</v>
      </c>
      <c r="J57" s="64"/>
      <c r="K57" s="65">
        <v>43425</v>
      </c>
      <c r="L57" s="106">
        <v>43425</v>
      </c>
      <c r="M57" s="84" t="s">
        <v>26</v>
      </c>
      <c r="N57" s="63"/>
      <c r="O57" s="55"/>
      <c r="P57" s="59"/>
      <c r="Q57" s="27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</row>
    <row r="58" spans="1:78" s="153" customFormat="1" x14ac:dyDescent="0.3">
      <c r="A58" s="14"/>
      <c r="B58" s="12"/>
      <c r="C58" s="150">
        <v>43425</v>
      </c>
      <c r="D58" s="15" t="s">
        <v>64</v>
      </c>
      <c r="E58" s="15"/>
      <c r="F58" s="15" t="s">
        <v>223</v>
      </c>
      <c r="G58" s="15"/>
      <c r="H58" s="151"/>
      <c r="I58" s="151">
        <v>22180.28</v>
      </c>
      <c r="J58" s="18"/>
      <c r="K58" s="152"/>
      <c r="L58" s="41">
        <v>43425</v>
      </c>
      <c r="M58" s="185" t="s">
        <v>26</v>
      </c>
      <c r="N58" s="17"/>
      <c r="O58" s="15"/>
      <c r="P58" s="11"/>
      <c r="Q58" s="78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</row>
    <row r="59" spans="1:78" s="44" customFormat="1" x14ac:dyDescent="0.3">
      <c r="A59" s="4"/>
      <c r="B59" s="60"/>
      <c r="C59" s="61">
        <v>43425</v>
      </c>
      <c r="D59" s="51" t="s">
        <v>205</v>
      </c>
      <c r="E59" s="52"/>
      <c r="F59" s="62" t="s">
        <v>208</v>
      </c>
      <c r="G59" s="62"/>
      <c r="H59" s="125"/>
      <c r="I59" s="125">
        <v>40</v>
      </c>
      <c r="J59" s="64"/>
      <c r="K59" s="65"/>
      <c r="L59" s="106">
        <v>43425</v>
      </c>
      <c r="M59" s="84" t="s">
        <v>26</v>
      </c>
      <c r="N59" s="63"/>
      <c r="O59" s="55"/>
      <c r="P59" s="59"/>
      <c r="Q59" s="27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</row>
    <row r="60" spans="1:78" s="44" customFormat="1" x14ac:dyDescent="0.3">
      <c r="A60" s="4"/>
      <c r="B60" s="60"/>
      <c r="C60" s="61">
        <v>43427</v>
      </c>
      <c r="D60" s="51" t="s">
        <v>201</v>
      </c>
      <c r="E60" s="52"/>
      <c r="F60" s="62" t="s">
        <v>202</v>
      </c>
      <c r="G60" s="62"/>
      <c r="H60" s="125">
        <v>3197.5</v>
      </c>
      <c r="I60" s="125"/>
      <c r="J60" s="64"/>
      <c r="K60" s="65"/>
      <c r="L60" s="106">
        <v>43425</v>
      </c>
      <c r="M60" s="115" t="s">
        <v>33</v>
      </c>
      <c r="N60" s="63"/>
      <c r="O60" s="55"/>
      <c r="P60" s="59"/>
      <c r="Q60" s="27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</row>
    <row r="61" spans="1:78" s="44" customFormat="1" x14ac:dyDescent="0.3">
      <c r="A61" s="4"/>
      <c r="B61" s="60">
        <v>4</v>
      </c>
      <c r="C61" s="61">
        <v>43409</v>
      </c>
      <c r="D61" s="51" t="s">
        <v>177</v>
      </c>
      <c r="E61" s="52" t="s">
        <v>178</v>
      </c>
      <c r="F61" s="46" t="s">
        <v>81</v>
      </c>
      <c r="G61" s="46" t="s">
        <v>155</v>
      </c>
      <c r="H61" s="121"/>
      <c r="I61" s="47">
        <v>3187.5</v>
      </c>
      <c r="J61" s="47"/>
      <c r="K61" s="58">
        <v>43427</v>
      </c>
      <c r="L61" s="105">
        <v>43427</v>
      </c>
      <c r="M61" s="83" t="s">
        <v>26</v>
      </c>
      <c r="N61" s="48"/>
      <c r="O61" s="46"/>
      <c r="P61" s="59"/>
      <c r="Q61" s="27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</row>
    <row r="62" spans="1:78" s="44" customFormat="1" x14ac:dyDescent="0.3">
      <c r="A62" s="4"/>
      <c r="B62" s="60"/>
      <c r="C62" s="61">
        <v>43427</v>
      </c>
      <c r="D62" s="51" t="s">
        <v>205</v>
      </c>
      <c r="E62" s="52"/>
      <c r="F62" s="62" t="s">
        <v>208</v>
      </c>
      <c r="G62" s="62"/>
      <c r="H62" s="125"/>
      <c r="I62" s="64">
        <v>10</v>
      </c>
      <c r="J62" s="64"/>
      <c r="K62" s="65"/>
      <c r="L62" s="106">
        <v>43427</v>
      </c>
      <c r="M62" s="84" t="s">
        <v>26</v>
      </c>
      <c r="N62" s="63"/>
      <c r="O62" s="55"/>
      <c r="P62" s="59"/>
      <c r="Q62" s="27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</row>
    <row r="63" spans="1:78" s="44" customFormat="1" x14ac:dyDescent="0.3">
      <c r="A63" s="4"/>
      <c r="B63" s="60"/>
      <c r="C63" s="61">
        <v>43430</v>
      </c>
      <c r="D63" s="51" t="s">
        <v>201</v>
      </c>
      <c r="E63" s="52"/>
      <c r="F63" s="62" t="s">
        <v>202</v>
      </c>
      <c r="G63" s="62"/>
      <c r="H63" s="125">
        <v>35617.9</v>
      </c>
      <c r="I63" s="64"/>
      <c r="J63" s="64"/>
      <c r="K63" s="65"/>
      <c r="L63" s="106">
        <v>43430</v>
      </c>
      <c r="M63" s="115" t="s">
        <v>33</v>
      </c>
      <c r="N63" s="63"/>
      <c r="O63" s="55"/>
      <c r="P63" s="59"/>
      <c r="Q63" s="27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</row>
    <row r="64" spans="1:78" s="44" customFormat="1" x14ac:dyDescent="0.3">
      <c r="A64" s="4"/>
      <c r="B64" s="56">
        <v>254093</v>
      </c>
      <c r="C64" s="89">
        <v>43402</v>
      </c>
      <c r="D64" s="46" t="s">
        <v>184</v>
      </c>
      <c r="E64" s="46" t="s">
        <v>185</v>
      </c>
      <c r="F64" s="46" t="s">
        <v>186</v>
      </c>
      <c r="G64" s="46" t="s">
        <v>155</v>
      </c>
      <c r="H64" s="121"/>
      <c r="I64" s="47">
        <v>2119.1799999999998</v>
      </c>
      <c r="J64" s="47"/>
      <c r="K64" s="58">
        <v>43430</v>
      </c>
      <c r="L64" s="58">
        <v>43430</v>
      </c>
      <c r="M64" s="83" t="s">
        <v>26</v>
      </c>
      <c r="N64" s="63"/>
      <c r="O64" s="55"/>
      <c r="P64" s="59"/>
      <c r="Q64" s="27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</row>
    <row r="65" spans="1:78" s="44" customFormat="1" x14ac:dyDescent="0.3">
      <c r="A65" s="4"/>
      <c r="B65" s="60">
        <v>39090669</v>
      </c>
      <c r="C65" s="61">
        <v>43427</v>
      </c>
      <c r="D65" s="51" t="s">
        <v>66</v>
      </c>
      <c r="E65" s="50" t="s">
        <v>126</v>
      </c>
      <c r="F65" s="62" t="s">
        <v>187</v>
      </c>
      <c r="G65" s="62" t="s">
        <v>188</v>
      </c>
      <c r="H65" s="125"/>
      <c r="I65" s="64">
        <v>18018.7</v>
      </c>
      <c r="J65" s="64"/>
      <c r="K65" s="65">
        <v>43457</v>
      </c>
      <c r="L65" s="106">
        <v>43430</v>
      </c>
      <c r="M65" s="84" t="s">
        <v>26</v>
      </c>
      <c r="N65" s="63"/>
      <c r="O65" s="55"/>
      <c r="P65" s="59"/>
      <c r="Q65" s="27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</row>
    <row r="66" spans="1:78" s="44" customFormat="1" x14ac:dyDescent="0.3">
      <c r="A66" s="4"/>
      <c r="B66" s="60">
        <v>6634</v>
      </c>
      <c r="C66" s="61">
        <v>43398</v>
      </c>
      <c r="D66" s="51" t="s">
        <v>98</v>
      </c>
      <c r="E66" s="52" t="s">
        <v>99</v>
      </c>
      <c r="F66" s="62" t="s">
        <v>65</v>
      </c>
      <c r="G66" s="62" t="s">
        <v>58</v>
      </c>
      <c r="H66" s="126"/>
      <c r="I66" s="97">
        <v>7114.75</v>
      </c>
      <c r="J66" s="97"/>
      <c r="K66" s="65">
        <v>43428</v>
      </c>
      <c r="L66" s="107">
        <v>43430</v>
      </c>
      <c r="M66" s="102" t="s">
        <v>26</v>
      </c>
      <c r="N66" s="63"/>
      <c r="O66" s="55"/>
      <c r="P66" s="59"/>
      <c r="Q66" s="27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</row>
    <row r="67" spans="1:78" s="44" customFormat="1" x14ac:dyDescent="0.3">
      <c r="A67" s="4"/>
      <c r="B67" s="60">
        <v>6627</v>
      </c>
      <c r="C67" s="61">
        <v>43398</v>
      </c>
      <c r="D67" s="51" t="s">
        <v>98</v>
      </c>
      <c r="E67" s="52" t="s">
        <v>99</v>
      </c>
      <c r="F67" s="62" t="s">
        <v>65</v>
      </c>
      <c r="G67" s="62" t="s">
        <v>70</v>
      </c>
      <c r="H67" s="126"/>
      <c r="I67" s="64">
        <v>7873.59</v>
      </c>
      <c r="J67" s="64"/>
      <c r="K67" s="65">
        <v>43428</v>
      </c>
      <c r="L67" s="106">
        <v>43430</v>
      </c>
      <c r="M67" s="84" t="s">
        <v>26</v>
      </c>
      <c r="N67" s="63"/>
      <c r="O67" s="55"/>
      <c r="P67" s="59"/>
      <c r="Q67" s="27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</row>
    <row r="68" spans="1:78" s="44" customFormat="1" x14ac:dyDescent="0.3">
      <c r="A68" s="4"/>
      <c r="B68" s="60">
        <v>30024</v>
      </c>
      <c r="C68" s="61">
        <v>43404</v>
      </c>
      <c r="D68" s="51" t="s">
        <v>154</v>
      </c>
      <c r="E68" s="52" t="s">
        <v>133</v>
      </c>
      <c r="F68" s="62" t="s">
        <v>116</v>
      </c>
      <c r="G68" s="62" t="s">
        <v>155</v>
      </c>
      <c r="H68" s="125"/>
      <c r="I68" s="64">
        <v>491.68</v>
      </c>
      <c r="J68" s="64"/>
      <c r="K68" s="65">
        <v>43425</v>
      </c>
      <c r="L68" s="106">
        <v>43430</v>
      </c>
      <c r="M68" s="84" t="s">
        <v>26</v>
      </c>
      <c r="N68" s="63"/>
      <c r="O68" s="55"/>
      <c r="P68" s="59"/>
      <c r="Q68" s="27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</row>
    <row r="69" spans="1:78" s="44" customFormat="1" x14ac:dyDescent="0.3">
      <c r="A69" s="4"/>
      <c r="B69" s="60"/>
      <c r="C69" s="61">
        <v>43431</v>
      </c>
      <c r="D69" s="51" t="s">
        <v>201</v>
      </c>
      <c r="E69" s="52"/>
      <c r="F69" s="62" t="s">
        <v>202</v>
      </c>
      <c r="G69" s="62"/>
      <c r="H69" s="64">
        <v>193.92</v>
      </c>
      <c r="I69" s="64"/>
      <c r="J69" s="64"/>
      <c r="K69" s="65"/>
      <c r="L69" s="106">
        <v>43431</v>
      </c>
      <c r="M69" s="115" t="s">
        <v>33</v>
      </c>
      <c r="N69" s="63"/>
      <c r="O69" s="55"/>
      <c r="P69" s="59"/>
      <c r="Q69" s="27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</row>
    <row r="70" spans="1:78" s="44" customFormat="1" x14ac:dyDescent="0.3">
      <c r="A70" s="4"/>
      <c r="B70" s="60">
        <v>5345486</v>
      </c>
      <c r="C70" s="61">
        <v>43409</v>
      </c>
      <c r="D70" s="51" t="s">
        <v>57</v>
      </c>
      <c r="E70" s="52" t="s">
        <v>134</v>
      </c>
      <c r="F70" s="62" t="s">
        <v>157</v>
      </c>
      <c r="G70" s="62" t="s">
        <v>70</v>
      </c>
      <c r="H70" s="125"/>
      <c r="I70" s="64">
        <v>82.95</v>
      </c>
      <c r="J70" s="64"/>
      <c r="K70" s="65">
        <v>43438</v>
      </c>
      <c r="L70" s="106">
        <v>43431</v>
      </c>
      <c r="M70" s="84" t="s">
        <v>26</v>
      </c>
      <c r="N70" s="63"/>
      <c r="O70" s="55"/>
      <c r="P70" s="59"/>
      <c r="Q70" s="27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</row>
    <row r="71" spans="1:78" s="44" customFormat="1" x14ac:dyDescent="0.3">
      <c r="A71" s="4"/>
      <c r="B71" s="90">
        <v>201835483</v>
      </c>
      <c r="C71" s="93">
        <v>43409</v>
      </c>
      <c r="D71" s="165" t="s">
        <v>59</v>
      </c>
      <c r="E71" s="52" t="s">
        <v>97</v>
      </c>
      <c r="F71" s="62" t="s">
        <v>60</v>
      </c>
      <c r="G71" s="91" t="s">
        <v>70</v>
      </c>
      <c r="H71" s="125"/>
      <c r="I71" s="166">
        <v>94</v>
      </c>
      <c r="J71" s="98"/>
      <c r="K71" s="99">
        <v>43435</v>
      </c>
      <c r="L71" s="107">
        <v>43431</v>
      </c>
      <c r="M71" s="108" t="s">
        <v>26</v>
      </c>
      <c r="N71" s="63"/>
      <c r="O71" s="55"/>
      <c r="P71" s="59"/>
      <c r="Q71" s="27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</row>
    <row r="72" spans="1:78" s="44" customFormat="1" x14ac:dyDescent="0.3">
      <c r="A72" s="4"/>
      <c r="B72" s="60">
        <v>38971331</v>
      </c>
      <c r="C72" s="61">
        <v>43411</v>
      </c>
      <c r="D72" s="51" t="s">
        <v>66</v>
      </c>
      <c r="E72" s="50" t="s">
        <v>126</v>
      </c>
      <c r="F72" s="62" t="s">
        <v>157</v>
      </c>
      <c r="G72" s="62" t="s">
        <v>70</v>
      </c>
      <c r="H72" s="125"/>
      <c r="I72" s="64">
        <v>16.97</v>
      </c>
      <c r="J72" s="64"/>
      <c r="K72" s="65">
        <v>43441</v>
      </c>
      <c r="L72" s="106">
        <v>43431</v>
      </c>
      <c r="M72" s="84" t="s">
        <v>26</v>
      </c>
      <c r="N72" s="63"/>
      <c r="O72" s="55"/>
      <c r="P72" s="59"/>
      <c r="Q72" s="27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</row>
    <row r="73" spans="1:78" s="44" customFormat="1" x14ac:dyDescent="0.3">
      <c r="A73" s="4"/>
      <c r="B73" s="60"/>
      <c r="C73" s="61">
        <v>43432</v>
      </c>
      <c r="D73" s="51" t="s">
        <v>201</v>
      </c>
      <c r="E73" s="50"/>
      <c r="F73" s="62" t="s">
        <v>202</v>
      </c>
      <c r="G73" s="62"/>
      <c r="H73" s="125">
        <v>1054.27</v>
      </c>
      <c r="I73" s="64"/>
      <c r="J73" s="64"/>
      <c r="K73" s="65"/>
      <c r="L73" s="105">
        <v>43432</v>
      </c>
      <c r="M73" s="115" t="s">
        <v>33</v>
      </c>
      <c r="N73" s="63"/>
      <c r="O73" s="55"/>
      <c r="P73" s="59"/>
      <c r="Q73" s="27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</row>
    <row r="74" spans="1:78" s="44" customFormat="1" x14ac:dyDescent="0.3">
      <c r="A74" s="4"/>
      <c r="B74" s="71">
        <v>5369</v>
      </c>
      <c r="C74" s="80">
        <v>43427</v>
      </c>
      <c r="D74" s="46" t="s">
        <v>123</v>
      </c>
      <c r="E74" s="103" t="s">
        <v>122</v>
      </c>
      <c r="F74" s="55" t="s">
        <v>124</v>
      </c>
      <c r="G74" s="55" t="s">
        <v>58</v>
      </c>
      <c r="H74" s="127"/>
      <c r="I74" s="36">
        <v>1044.27</v>
      </c>
      <c r="J74" s="47"/>
      <c r="K74" s="58">
        <v>43422</v>
      </c>
      <c r="L74" s="74">
        <v>43432</v>
      </c>
      <c r="M74" s="83" t="s">
        <v>26</v>
      </c>
      <c r="N74" s="63"/>
      <c r="O74" s="55"/>
      <c r="P74" s="59"/>
      <c r="Q74" s="27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</row>
    <row r="75" spans="1:78" s="44" customFormat="1" x14ac:dyDescent="0.3">
      <c r="A75" s="4"/>
      <c r="B75" s="167"/>
      <c r="C75" s="168">
        <v>43432</v>
      </c>
      <c r="D75" s="51" t="s">
        <v>205</v>
      </c>
      <c r="E75" s="50"/>
      <c r="F75" s="55" t="s">
        <v>208</v>
      </c>
      <c r="G75" s="169"/>
      <c r="H75" s="170"/>
      <c r="I75" s="171">
        <v>10</v>
      </c>
      <c r="J75" s="64"/>
      <c r="K75" s="65"/>
      <c r="L75" s="74">
        <v>43432</v>
      </c>
      <c r="M75" s="83" t="s">
        <v>26</v>
      </c>
      <c r="N75" s="63"/>
      <c r="O75" s="55"/>
      <c r="P75" s="59"/>
      <c r="Q75" s="27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</row>
    <row r="76" spans="1:78" s="44" customFormat="1" x14ac:dyDescent="0.3">
      <c r="A76" s="4"/>
      <c r="B76" s="167"/>
      <c r="C76" s="168">
        <v>43433</v>
      </c>
      <c r="D76" s="51" t="s">
        <v>201</v>
      </c>
      <c r="E76" s="50"/>
      <c r="F76" s="55" t="s">
        <v>202</v>
      </c>
      <c r="G76" s="169"/>
      <c r="H76" s="170">
        <v>1481.97</v>
      </c>
      <c r="I76" s="171"/>
      <c r="J76" s="64"/>
      <c r="K76" s="65"/>
      <c r="L76" s="172">
        <v>43433</v>
      </c>
      <c r="M76" s="115" t="s">
        <v>33</v>
      </c>
      <c r="N76" s="63"/>
      <c r="O76" s="55"/>
      <c r="P76" s="59"/>
      <c r="Q76" s="27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</row>
    <row r="77" spans="1:78" s="44" customFormat="1" x14ac:dyDescent="0.3">
      <c r="A77" s="4"/>
      <c r="B77" s="56">
        <v>254351</v>
      </c>
      <c r="C77" s="89">
        <v>43405</v>
      </c>
      <c r="D77" s="46" t="s">
        <v>184</v>
      </c>
      <c r="E77" s="52" t="s">
        <v>185</v>
      </c>
      <c r="F77" s="62" t="s">
        <v>186</v>
      </c>
      <c r="G77" s="62" t="s">
        <v>89</v>
      </c>
      <c r="H77" s="125"/>
      <c r="I77" s="64">
        <v>1068.8699999999999</v>
      </c>
      <c r="J77" s="64"/>
      <c r="K77" s="65">
        <v>43433</v>
      </c>
      <c r="L77" s="106">
        <v>43433</v>
      </c>
      <c r="M77" s="83" t="s">
        <v>26</v>
      </c>
      <c r="N77" s="63"/>
      <c r="O77" s="55"/>
      <c r="P77" s="59"/>
      <c r="Q77" s="27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</row>
    <row r="78" spans="1:78" s="44" customFormat="1" x14ac:dyDescent="0.3">
      <c r="A78" s="4"/>
      <c r="B78" s="60">
        <v>56362</v>
      </c>
      <c r="C78" s="61">
        <v>43423</v>
      </c>
      <c r="D78" s="51" t="s">
        <v>117</v>
      </c>
      <c r="E78" s="52" t="s">
        <v>118</v>
      </c>
      <c r="F78" s="46" t="s">
        <v>119</v>
      </c>
      <c r="G78" s="62" t="s">
        <v>89</v>
      </c>
      <c r="H78" s="125"/>
      <c r="I78" s="64">
        <v>413.1</v>
      </c>
      <c r="J78" s="64"/>
      <c r="K78" s="65">
        <v>43433</v>
      </c>
      <c r="L78" s="106">
        <v>43433</v>
      </c>
      <c r="M78" s="83" t="s">
        <v>26</v>
      </c>
      <c r="N78" s="63"/>
      <c r="O78" s="55"/>
      <c r="P78" s="59"/>
      <c r="Q78" s="27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</row>
    <row r="79" spans="1:78" s="44" customFormat="1" x14ac:dyDescent="0.3">
      <c r="A79" s="4"/>
      <c r="B79" s="60"/>
      <c r="C79" s="61">
        <v>43433</v>
      </c>
      <c r="D79" s="51" t="s">
        <v>201</v>
      </c>
      <c r="E79" s="52"/>
      <c r="F79" s="46" t="s">
        <v>202</v>
      </c>
      <c r="G79" s="62"/>
      <c r="H79" s="125">
        <v>51173.39</v>
      </c>
      <c r="I79" s="64"/>
      <c r="J79" s="64"/>
      <c r="K79" s="65"/>
      <c r="L79" s="65">
        <v>43434</v>
      </c>
      <c r="M79" s="115" t="s">
        <v>33</v>
      </c>
      <c r="N79" s="63"/>
      <c r="O79" s="55"/>
      <c r="P79" s="59"/>
      <c r="Q79" s="27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</row>
    <row r="80" spans="1:78" s="44" customFormat="1" x14ac:dyDescent="0.3">
      <c r="A80" s="4"/>
      <c r="B80" s="156"/>
      <c r="C80" s="157">
        <v>43434</v>
      </c>
      <c r="D80" s="158" t="s">
        <v>204</v>
      </c>
      <c r="E80" s="159"/>
      <c r="F80" s="138"/>
      <c r="G80" s="160"/>
      <c r="H80" s="161"/>
      <c r="I80" s="162">
        <v>45285.86</v>
      </c>
      <c r="J80" s="162"/>
      <c r="K80" s="163"/>
      <c r="L80" s="164">
        <v>43434</v>
      </c>
      <c r="M80" s="83" t="s">
        <v>26</v>
      </c>
      <c r="N80" s="63"/>
      <c r="O80" s="55"/>
      <c r="P80" s="59"/>
      <c r="Q80" s="27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</row>
    <row r="81" spans="1:78" s="44" customFormat="1" x14ac:dyDescent="0.3">
      <c r="A81" s="4"/>
      <c r="B81" s="60"/>
      <c r="C81" s="61">
        <v>43434</v>
      </c>
      <c r="D81" s="51" t="s">
        <v>205</v>
      </c>
      <c r="E81" s="52"/>
      <c r="F81" s="46" t="s">
        <v>206</v>
      </c>
      <c r="G81" s="62"/>
      <c r="H81" s="125"/>
      <c r="I81" s="64">
        <v>122</v>
      </c>
      <c r="J81" s="64"/>
      <c r="K81" s="65"/>
      <c r="L81" s="106">
        <v>43434</v>
      </c>
      <c r="M81" s="83" t="s">
        <v>26</v>
      </c>
      <c r="N81" s="63"/>
      <c r="O81" s="55"/>
      <c r="P81" s="59"/>
      <c r="Q81" s="27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</row>
    <row r="82" spans="1:78" s="44" customFormat="1" x14ac:dyDescent="0.3">
      <c r="A82" s="4"/>
      <c r="B82" s="56">
        <v>1422</v>
      </c>
      <c r="C82" s="89">
        <v>43395</v>
      </c>
      <c r="D82" s="46" t="s">
        <v>147</v>
      </c>
      <c r="E82" s="46" t="s">
        <v>148</v>
      </c>
      <c r="F82" s="46" t="s">
        <v>149</v>
      </c>
      <c r="G82" s="46" t="s">
        <v>31</v>
      </c>
      <c r="H82" s="121"/>
      <c r="I82" s="47">
        <v>1126.2</v>
      </c>
      <c r="J82" s="47"/>
      <c r="K82" s="58">
        <v>43434</v>
      </c>
      <c r="L82" s="105">
        <v>43434</v>
      </c>
      <c r="M82" s="83" t="s">
        <v>26</v>
      </c>
      <c r="N82" s="63"/>
      <c r="O82" s="55"/>
      <c r="P82" s="59"/>
      <c r="Q82" s="27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</row>
    <row r="83" spans="1:78" s="44" customFormat="1" x14ac:dyDescent="0.3">
      <c r="A83" s="4"/>
      <c r="B83" s="56">
        <v>1369</v>
      </c>
      <c r="C83" s="89">
        <v>43327</v>
      </c>
      <c r="D83" s="46" t="s">
        <v>147</v>
      </c>
      <c r="E83" s="46" t="s">
        <v>148</v>
      </c>
      <c r="F83" s="46" t="s">
        <v>149</v>
      </c>
      <c r="G83" s="46" t="s">
        <v>146</v>
      </c>
      <c r="H83" s="121"/>
      <c r="I83" s="47">
        <v>1677.56</v>
      </c>
      <c r="J83" s="47"/>
      <c r="K83" s="58">
        <v>43434</v>
      </c>
      <c r="L83" s="58">
        <v>43434</v>
      </c>
      <c r="M83" s="83" t="s">
        <v>26</v>
      </c>
      <c r="N83" s="63"/>
      <c r="O83" s="55"/>
      <c r="P83" s="59"/>
      <c r="Q83" s="27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</row>
    <row r="84" spans="1:78" s="44" customFormat="1" x14ac:dyDescent="0.3">
      <c r="A84" s="4"/>
      <c r="B84" s="56">
        <v>1400</v>
      </c>
      <c r="C84" s="89">
        <v>43355</v>
      </c>
      <c r="D84" s="46" t="s">
        <v>147</v>
      </c>
      <c r="E84" s="46" t="s">
        <v>148</v>
      </c>
      <c r="F84" s="46" t="s">
        <v>149</v>
      </c>
      <c r="G84" s="46" t="s">
        <v>29</v>
      </c>
      <c r="H84" s="121"/>
      <c r="I84" s="47">
        <v>1438.49</v>
      </c>
      <c r="J84" s="47"/>
      <c r="K84" s="58">
        <v>43434</v>
      </c>
      <c r="L84" s="58">
        <v>43434</v>
      </c>
      <c r="M84" s="83" t="s">
        <v>26</v>
      </c>
      <c r="N84" s="63"/>
      <c r="O84" s="55"/>
      <c r="P84" s="59"/>
      <c r="Q84" s="27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</row>
    <row r="85" spans="1:78" s="44" customFormat="1" x14ac:dyDescent="0.3">
      <c r="A85" s="4"/>
      <c r="B85" s="60">
        <v>15078</v>
      </c>
      <c r="C85" s="61">
        <v>43404</v>
      </c>
      <c r="D85" s="176" t="s">
        <v>100</v>
      </c>
      <c r="E85" s="177" t="s">
        <v>101</v>
      </c>
      <c r="F85" s="62" t="s">
        <v>71</v>
      </c>
      <c r="G85" s="62" t="s">
        <v>58</v>
      </c>
      <c r="H85" s="125"/>
      <c r="I85" s="64">
        <v>1523.28</v>
      </c>
      <c r="J85" s="64"/>
      <c r="K85" s="65">
        <v>43434</v>
      </c>
      <c r="L85" s="65">
        <v>43434</v>
      </c>
      <c r="M85" s="84" t="s">
        <v>26</v>
      </c>
      <c r="N85" s="63"/>
      <c r="O85" s="55"/>
      <c r="P85" s="59"/>
      <c r="Q85" s="27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</row>
    <row r="86" spans="1:78" s="44" customFormat="1" ht="5.25" customHeight="1" x14ac:dyDescent="0.3">
      <c r="A86" s="4"/>
      <c r="B86" s="178"/>
      <c r="C86" s="179"/>
      <c r="D86" s="180"/>
      <c r="E86" s="180"/>
      <c r="F86" s="180"/>
      <c r="G86" s="180"/>
      <c r="H86" s="181"/>
      <c r="I86" s="182"/>
      <c r="J86" s="182"/>
      <c r="K86" s="183"/>
      <c r="L86" s="183"/>
      <c r="M86" s="184"/>
      <c r="N86" s="175"/>
      <c r="O86" s="55"/>
      <c r="P86" s="59"/>
      <c r="Q86" s="27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</row>
    <row r="87" spans="1:78" s="44" customFormat="1" x14ac:dyDescent="0.3">
      <c r="A87" s="4"/>
      <c r="Q87" s="27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</row>
    <row r="88" spans="1:78" s="44" customFormat="1" x14ac:dyDescent="0.3">
      <c r="A88" s="4"/>
      <c r="Q88" s="27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</row>
    <row r="89" spans="1:78" s="44" customFormat="1" x14ac:dyDescent="0.3">
      <c r="A89" s="4"/>
      <c r="Q89" s="27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</row>
    <row r="90" spans="1:78" s="44" customFormat="1" x14ac:dyDescent="0.3">
      <c r="A90" s="4"/>
      <c r="Q90" s="27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</row>
    <row r="91" spans="1:78" s="44" customFormat="1" ht="14.25" customHeight="1" x14ac:dyDescent="0.3">
      <c r="A91" s="4"/>
      <c r="Q91" s="27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</row>
    <row r="92" spans="1:78" s="44" customFormat="1" x14ac:dyDescent="0.3">
      <c r="A92" s="4"/>
      <c r="Q92" s="27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</row>
    <row r="93" spans="1:78" s="44" customFormat="1" x14ac:dyDescent="0.3">
      <c r="A93" s="4"/>
      <c r="Q93" s="27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</row>
    <row r="94" spans="1:78" s="44" customFormat="1" x14ac:dyDescent="0.3">
      <c r="A94" s="4"/>
      <c r="Q94" s="27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</row>
    <row r="95" spans="1:78" s="44" customFormat="1" x14ac:dyDescent="0.3">
      <c r="A95" s="4"/>
      <c r="Q95" s="27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</row>
    <row r="96" spans="1:78" s="44" customFormat="1" x14ac:dyDescent="0.3">
      <c r="A96" s="4"/>
      <c r="Q96" s="27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</row>
    <row r="97" spans="1:78" s="44" customFormat="1" x14ac:dyDescent="0.3">
      <c r="A97" s="4"/>
      <c r="Q97" s="27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</row>
    <row r="98" spans="1:78" s="44" customFormat="1" x14ac:dyDescent="0.3">
      <c r="A98" s="4"/>
      <c r="Q98" s="27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</row>
    <row r="99" spans="1:78" s="44" customFormat="1" x14ac:dyDescent="0.3">
      <c r="A99" s="4"/>
      <c r="Q99" s="27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</row>
    <row r="100" spans="1:78" s="44" customFormat="1" x14ac:dyDescent="0.3">
      <c r="A100" s="4"/>
      <c r="Q100" s="27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</row>
    <row r="101" spans="1:78" s="44" customFormat="1" x14ac:dyDescent="0.3">
      <c r="A101" s="4"/>
      <c r="Q101" s="27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</row>
    <row r="102" spans="1:78" s="44" customFormat="1" x14ac:dyDescent="0.3">
      <c r="A102" s="4"/>
      <c r="Q102" s="27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</row>
    <row r="103" spans="1:78" s="44" customFormat="1" ht="15" thickBot="1" x14ac:dyDescent="0.35">
      <c r="A103" s="4"/>
      <c r="B103" s="85"/>
      <c r="C103" s="86"/>
      <c r="D103" s="66"/>
      <c r="E103" s="66"/>
      <c r="F103" s="66"/>
      <c r="G103" s="66"/>
      <c r="H103" s="87">
        <f>SUM(H9:H86)</f>
        <v>2219044.85</v>
      </c>
      <c r="I103" s="87">
        <f>SUM(I10:I86)</f>
        <v>2219044.850000001</v>
      </c>
      <c r="J103" s="87">
        <f>SUM(J11:J86)</f>
        <v>0</v>
      </c>
      <c r="K103" s="66"/>
      <c r="L103" s="66"/>
      <c r="M103" s="66"/>
      <c r="N103" s="66"/>
      <c r="O103" s="66"/>
      <c r="P103" s="88"/>
      <c r="Q103" s="27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</row>
    <row r="104" spans="1:78" s="44" customFormat="1" x14ac:dyDescent="0.3">
      <c r="A104" s="4"/>
      <c r="D104" s="25"/>
      <c r="E104" s="25"/>
      <c r="F104" s="25"/>
      <c r="G104" s="25"/>
      <c r="H104" s="128"/>
      <c r="I104" s="67"/>
      <c r="J104" s="67"/>
      <c r="K104" s="25"/>
      <c r="L104" s="25"/>
      <c r="M104" s="25"/>
      <c r="N104" s="25"/>
      <c r="O104" s="25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</row>
    <row r="105" spans="1:78" s="44" customFormat="1" x14ac:dyDescent="0.3">
      <c r="A105" s="4"/>
      <c r="D105" s="25"/>
      <c r="E105" s="25"/>
      <c r="F105" s="25"/>
      <c r="G105" s="25"/>
      <c r="H105" s="128"/>
      <c r="I105" s="67"/>
      <c r="J105" s="67"/>
      <c r="K105" s="25"/>
      <c r="L105" s="25"/>
      <c r="M105" s="25"/>
      <c r="N105" s="25"/>
      <c r="O105" s="25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</row>
    <row r="106" spans="1:78" s="44" customFormat="1" x14ac:dyDescent="0.3">
      <c r="A106" s="4"/>
      <c r="D106" s="25"/>
      <c r="E106" s="25"/>
      <c r="F106" s="25"/>
      <c r="G106" s="25"/>
      <c r="H106" s="128"/>
      <c r="I106" s="67"/>
      <c r="J106" s="67"/>
      <c r="K106" s="25"/>
      <c r="L106" s="25"/>
      <c r="M106" s="25"/>
      <c r="N106" s="25"/>
      <c r="O106" s="25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</row>
    <row r="107" spans="1:78" s="44" customFormat="1" x14ac:dyDescent="0.3">
      <c r="A107" s="4"/>
      <c r="D107" s="25"/>
      <c r="E107" s="25"/>
      <c r="F107" s="25"/>
      <c r="G107" s="25"/>
      <c r="H107" s="128"/>
      <c r="I107" s="67"/>
      <c r="J107" s="67"/>
      <c r="K107" s="25"/>
      <c r="L107" s="25"/>
      <c r="M107" s="25"/>
      <c r="N107" s="25"/>
      <c r="O107" s="25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</row>
    <row r="108" spans="1:78" s="44" customFormat="1" x14ac:dyDescent="0.3">
      <c r="A108" s="4"/>
      <c r="D108" s="25"/>
      <c r="E108" s="25"/>
      <c r="F108" s="25"/>
      <c r="G108" s="25"/>
      <c r="H108" s="128"/>
      <c r="I108" s="67"/>
      <c r="J108" s="67"/>
      <c r="K108" s="25"/>
      <c r="L108" s="25"/>
      <c r="M108" s="25"/>
      <c r="N108" s="25"/>
      <c r="O108" s="25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</row>
    <row r="109" spans="1:78" s="44" customFormat="1" x14ac:dyDescent="0.3">
      <c r="A109" s="4"/>
      <c r="D109" s="25"/>
      <c r="E109" s="25"/>
      <c r="F109" s="25"/>
      <c r="G109" s="25"/>
      <c r="H109" s="128"/>
      <c r="I109" s="67"/>
      <c r="J109" s="67"/>
      <c r="K109" s="25"/>
      <c r="L109" s="25"/>
      <c r="M109" s="25"/>
      <c r="N109" s="25"/>
      <c r="O109" s="25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</row>
    <row r="110" spans="1:78" s="44" customFormat="1" x14ac:dyDescent="0.3">
      <c r="A110" s="4"/>
      <c r="D110" s="25"/>
      <c r="E110" s="25"/>
      <c r="F110" s="25"/>
      <c r="G110" s="25"/>
      <c r="H110" s="128"/>
      <c r="I110" s="67"/>
      <c r="J110" s="67"/>
      <c r="K110" s="25"/>
      <c r="L110" s="25"/>
      <c r="M110" s="25"/>
      <c r="N110" s="25"/>
      <c r="O110" s="25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</row>
    <row r="111" spans="1:78" s="44" customFormat="1" x14ac:dyDescent="0.3">
      <c r="A111" s="4"/>
      <c r="D111" s="25"/>
      <c r="E111" s="25"/>
      <c r="F111" s="25"/>
      <c r="G111" s="25"/>
      <c r="H111" s="128"/>
      <c r="I111" s="67"/>
      <c r="J111" s="67"/>
      <c r="K111" s="25"/>
      <c r="L111" s="25"/>
      <c r="M111" s="25"/>
      <c r="N111" s="25"/>
      <c r="O111" s="25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</row>
    <row r="112" spans="1:78" s="44" customFormat="1" x14ac:dyDescent="0.3">
      <c r="A112" s="4"/>
      <c r="D112" s="25"/>
      <c r="E112" s="25"/>
      <c r="F112" s="25"/>
      <c r="G112" s="25"/>
      <c r="H112" s="128"/>
      <c r="I112" s="67"/>
      <c r="J112" s="67"/>
      <c r="K112" s="25"/>
      <c r="L112" s="25"/>
      <c r="M112" s="25"/>
      <c r="N112" s="25"/>
      <c r="O112" s="25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</row>
    <row r="113" spans="1:78" s="44" customFormat="1" x14ac:dyDescent="0.3">
      <c r="A113" s="4"/>
      <c r="D113" s="25"/>
      <c r="E113" s="25"/>
      <c r="F113" s="25"/>
      <c r="G113" s="25"/>
      <c r="H113" s="128"/>
      <c r="I113" s="67"/>
      <c r="J113" s="67"/>
      <c r="K113" s="25"/>
      <c r="L113" s="25"/>
      <c r="M113" s="25"/>
      <c r="N113" s="25"/>
      <c r="O113" s="25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</row>
    <row r="114" spans="1:78" s="44" customFormat="1" x14ac:dyDescent="0.3">
      <c r="A114" s="4"/>
      <c r="D114" s="25"/>
      <c r="E114" s="25"/>
      <c r="F114" s="25"/>
      <c r="G114" s="25"/>
      <c r="H114" s="128"/>
      <c r="I114" s="67"/>
      <c r="J114" s="67"/>
      <c r="K114" s="25"/>
      <c r="L114" s="25"/>
      <c r="M114" s="25"/>
      <c r="N114" s="25"/>
      <c r="O114" s="25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</row>
    <row r="115" spans="1:78" s="44" customFormat="1" x14ac:dyDescent="0.3">
      <c r="A115" s="4"/>
      <c r="D115" s="25"/>
      <c r="E115" s="25"/>
      <c r="F115" s="25"/>
      <c r="G115" s="25"/>
      <c r="H115" s="128"/>
      <c r="I115" s="67"/>
      <c r="J115" s="67"/>
      <c r="K115" s="25"/>
      <c r="L115" s="25"/>
      <c r="M115" s="25"/>
      <c r="N115" s="25"/>
      <c r="O115" s="25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</row>
    <row r="116" spans="1:78" s="44" customFormat="1" x14ac:dyDescent="0.3">
      <c r="A116" s="4"/>
      <c r="D116" s="25"/>
      <c r="E116" s="25"/>
      <c r="F116" s="25"/>
      <c r="G116" s="25"/>
      <c r="H116" s="128"/>
      <c r="I116" s="67"/>
      <c r="J116" s="67"/>
      <c r="K116" s="25"/>
      <c r="L116" s="25"/>
      <c r="M116" s="25"/>
      <c r="N116" s="25"/>
      <c r="O116" s="25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</row>
    <row r="117" spans="1:78" s="44" customFormat="1" x14ac:dyDescent="0.3">
      <c r="A117" s="4"/>
      <c r="D117" s="25"/>
      <c r="E117" s="25"/>
      <c r="F117" s="25"/>
      <c r="G117" s="25"/>
      <c r="H117" s="128"/>
      <c r="I117" s="67"/>
      <c r="J117" s="67"/>
      <c r="K117" s="25"/>
      <c r="L117" s="25"/>
      <c r="M117" s="25"/>
      <c r="N117" s="25"/>
      <c r="O117" s="25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</row>
    <row r="118" spans="1:78" s="44" customFormat="1" x14ac:dyDescent="0.3">
      <c r="A118" s="4"/>
      <c r="D118" s="25"/>
      <c r="E118" s="25"/>
      <c r="F118" s="25"/>
      <c r="G118" s="25"/>
      <c r="H118" s="128"/>
      <c r="I118" s="67"/>
      <c r="J118" s="67"/>
      <c r="K118" s="25"/>
      <c r="L118" s="25"/>
      <c r="M118" s="25"/>
      <c r="N118" s="25"/>
      <c r="O118" s="25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</row>
    <row r="119" spans="1:78" s="44" customFormat="1" x14ac:dyDescent="0.3">
      <c r="A119" s="4"/>
      <c r="D119" s="25"/>
      <c r="E119" s="25"/>
      <c r="F119" s="25"/>
      <c r="G119" s="25"/>
      <c r="H119" s="128"/>
      <c r="I119" s="67"/>
      <c r="J119" s="67"/>
      <c r="K119" s="25"/>
      <c r="L119" s="25"/>
      <c r="M119" s="25"/>
      <c r="N119" s="25"/>
      <c r="O119" s="25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</row>
    <row r="120" spans="1:78" s="44" customFormat="1" x14ac:dyDescent="0.3">
      <c r="A120" s="4"/>
      <c r="D120" s="25"/>
      <c r="E120" s="25"/>
      <c r="F120" s="25"/>
      <c r="G120" s="25"/>
      <c r="H120" s="128"/>
      <c r="I120" s="67"/>
      <c r="J120" s="67"/>
      <c r="K120" s="25"/>
      <c r="L120" s="25"/>
      <c r="M120" s="25"/>
      <c r="N120" s="25"/>
      <c r="O120" s="25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</row>
    <row r="121" spans="1:78" s="44" customFormat="1" x14ac:dyDescent="0.3">
      <c r="A121" s="4"/>
      <c r="D121" s="25"/>
      <c r="E121" s="25"/>
      <c r="F121" s="25"/>
      <c r="G121" s="25"/>
      <c r="H121" s="128"/>
      <c r="I121" s="67"/>
      <c r="J121" s="67"/>
      <c r="K121" s="25"/>
      <c r="L121" s="25"/>
      <c r="M121" s="25"/>
      <c r="N121" s="25"/>
      <c r="O121" s="25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</row>
    <row r="122" spans="1:78" s="44" customFormat="1" x14ac:dyDescent="0.3">
      <c r="A122" s="4"/>
      <c r="D122" s="25"/>
      <c r="E122" s="25"/>
      <c r="F122" s="25"/>
      <c r="G122" s="25"/>
      <c r="H122" s="128"/>
      <c r="I122" s="67"/>
      <c r="J122" s="67"/>
      <c r="K122" s="25"/>
      <c r="L122" s="25"/>
      <c r="M122" s="25"/>
      <c r="N122" s="25"/>
      <c r="O122" s="25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</row>
    <row r="123" spans="1:78" s="44" customFormat="1" x14ac:dyDescent="0.3">
      <c r="A123" s="4"/>
      <c r="D123" s="25"/>
      <c r="E123" s="25"/>
      <c r="F123" s="25"/>
      <c r="G123" s="25"/>
      <c r="H123" s="128"/>
      <c r="I123" s="67"/>
      <c r="J123" s="67"/>
      <c r="K123" s="25"/>
      <c r="L123" s="25"/>
      <c r="M123" s="25"/>
      <c r="N123" s="25"/>
      <c r="O123" s="25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</row>
    <row r="124" spans="1:78" s="44" customFormat="1" x14ac:dyDescent="0.3">
      <c r="A124" s="4"/>
      <c r="D124" s="25"/>
      <c r="E124" s="25"/>
      <c r="F124" s="25"/>
      <c r="G124" s="25"/>
      <c r="H124" s="128"/>
      <c r="I124" s="67"/>
      <c r="J124" s="67"/>
      <c r="K124" s="25"/>
      <c r="L124" s="25"/>
      <c r="M124" s="25"/>
      <c r="N124" s="25"/>
      <c r="O124" s="25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</row>
    <row r="125" spans="1:78" s="44" customFormat="1" x14ac:dyDescent="0.3">
      <c r="A125" s="4"/>
      <c r="D125" s="25"/>
      <c r="E125" s="25"/>
      <c r="F125" s="25"/>
      <c r="G125" s="25"/>
      <c r="H125" s="128"/>
      <c r="I125" s="67"/>
      <c r="J125" s="67"/>
      <c r="K125" s="25"/>
      <c r="L125" s="25"/>
      <c r="M125" s="25"/>
      <c r="N125" s="25"/>
      <c r="O125" s="25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</row>
    <row r="126" spans="1:78" s="44" customFormat="1" x14ac:dyDescent="0.3">
      <c r="A126" s="4"/>
      <c r="D126" s="25"/>
      <c r="E126" s="25"/>
      <c r="F126" s="25"/>
      <c r="G126" s="25"/>
      <c r="H126" s="128"/>
      <c r="I126" s="67"/>
      <c r="J126" s="67"/>
      <c r="K126" s="25"/>
      <c r="L126" s="25"/>
      <c r="M126" s="25"/>
      <c r="N126" s="25"/>
      <c r="O126" s="25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</row>
    <row r="127" spans="1:78" s="44" customFormat="1" x14ac:dyDescent="0.3">
      <c r="A127" s="4"/>
      <c r="D127" s="25"/>
      <c r="E127" s="25"/>
      <c r="F127" s="25"/>
      <c r="G127" s="25"/>
      <c r="H127" s="128"/>
      <c r="I127" s="67"/>
      <c r="J127" s="67"/>
      <c r="K127" s="25"/>
      <c r="L127" s="25"/>
      <c r="M127" s="25"/>
      <c r="N127" s="25"/>
      <c r="O127" s="25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</row>
    <row r="128" spans="1:78" s="44" customFormat="1" x14ac:dyDescent="0.3">
      <c r="A128" s="4"/>
      <c r="D128" s="25"/>
      <c r="E128" s="25"/>
      <c r="F128" s="25"/>
      <c r="G128" s="25"/>
      <c r="H128" s="128"/>
      <c r="I128" s="67"/>
      <c r="J128" s="67"/>
      <c r="K128" s="25"/>
      <c r="L128" s="25"/>
      <c r="M128" s="25"/>
      <c r="N128" s="25"/>
      <c r="O128" s="25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</row>
    <row r="129" spans="1:78" s="44" customFormat="1" x14ac:dyDescent="0.3">
      <c r="A129" s="4"/>
      <c r="D129" s="25"/>
      <c r="E129" s="25"/>
      <c r="F129" s="25"/>
      <c r="G129" s="25"/>
      <c r="H129" s="128"/>
      <c r="I129" s="67"/>
      <c r="J129" s="67"/>
      <c r="K129" s="25"/>
      <c r="L129" s="25"/>
      <c r="M129" s="25"/>
      <c r="N129" s="25"/>
      <c r="O129" s="25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</row>
    <row r="130" spans="1:78" s="44" customFormat="1" x14ac:dyDescent="0.3">
      <c r="A130" s="4"/>
      <c r="D130" s="25"/>
      <c r="E130" s="25"/>
      <c r="F130" s="25"/>
      <c r="G130" s="25"/>
      <c r="H130" s="128"/>
      <c r="I130" s="67"/>
      <c r="J130" s="67"/>
      <c r="K130" s="25"/>
      <c r="L130" s="25"/>
      <c r="M130" s="25"/>
      <c r="N130" s="25"/>
      <c r="O130" s="25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</row>
    <row r="131" spans="1:78" s="44" customFormat="1" x14ac:dyDescent="0.3">
      <c r="A131" s="4"/>
      <c r="D131" s="25"/>
      <c r="E131" s="25"/>
      <c r="F131" s="25"/>
      <c r="G131" s="25"/>
      <c r="H131" s="128"/>
      <c r="I131" s="67"/>
      <c r="J131" s="67"/>
      <c r="K131" s="25"/>
      <c r="L131" s="25"/>
      <c r="M131" s="25"/>
      <c r="N131" s="25"/>
      <c r="O131" s="25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</row>
    <row r="132" spans="1:78" s="44" customFormat="1" x14ac:dyDescent="0.3">
      <c r="A132" s="4"/>
      <c r="D132" s="25"/>
      <c r="E132" s="25"/>
      <c r="F132" s="25"/>
      <c r="G132" s="25"/>
      <c r="H132" s="128"/>
      <c r="I132" s="67"/>
      <c r="J132" s="67"/>
      <c r="K132" s="25"/>
      <c r="L132" s="25"/>
      <c r="M132" s="25"/>
      <c r="N132" s="25"/>
      <c r="O132" s="25"/>
    </row>
    <row r="133" spans="1:78" s="44" customFormat="1" x14ac:dyDescent="0.3">
      <c r="A133" s="4"/>
      <c r="D133" s="25"/>
      <c r="E133" s="25"/>
      <c r="F133" s="25"/>
      <c r="G133" s="25"/>
      <c r="H133" s="128"/>
      <c r="I133" s="67"/>
      <c r="J133" s="67"/>
      <c r="K133" s="25"/>
      <c r="L133" s="25"/>
      <c r="M133" s="25"/>
      <c r="N133" s="25"/>
      <c r="O133" s="25"/>
    </row>
    <row r="134" spans="1:78" s="44" customFormat="1" x14ac:dyDescent="0.3">
      <c r="A134" s="4"/>
      <c r="D134" s="25"/>
      <c r="E134" s="25"/>
      <c r="F134" s="25"/>
      <c r="G134" s="25"/>
      <c r="H134" s="128"/>
      <c r="I134" s="67"/>
      <c r="J134" s="67"/>
      <c r="K134" s="25"/>
      <c r="L134" s="25"/>
      <c r="M134" s="25"/>
      <c r="N134" s="25"/>
      <c r="O134" s="25"/>
    </row>
    <row r="135" spans="1:78" s="44" customFormat="1" x14ac:dyDescent="0.3">
      <c r="A135" s="4"/>
      <c r="D135" s="25"/>
      <c r="E135" s="25"/>
      <c r="F135" s="25"/>
      <c r="G135" s="25"/>
      <c r="H135" s="128"/>
      <c r="I135" s="67"/>
      <c r="J135" s="67"/>
      <c r="K135" s="25"/>
      <c r="L135" s="25"/>
      <c r="M135" s="25"/>
      <c r="N135" s="25"/>
      <c r="O135" s="25"/>
    </row>
    <row r="136" spans="1:78" s="44" customFormat="1" x14ac:dyDescent="0.3">
      <c r="A136" s="4"/>
      <c r="D136" s="25"/>
      <c r="E136" s="25"/>
      <c r="F136" s="25"/>
      <c r="G136" s="25"/>
      <c r="H136" s="128"/>
      <c r="I136" s="25"/>
      <c r="J136" s="67"/>
      <c r="K136" s="25"/>
      <c r="L136" s="25"/>
      <c r="M136" s="25"/>
      <c r="N136" s="25"/>
      <c r="O136" s="25"/>
    </row>
    <row r="137" spans="1:78" s="44" customFormat="1" x14ac:dyDescent="0.3">
      <c r="A137" s="4"/>
      <c r="D137" s="25"/>
      <c r="E137" s="25"/>
      <c r="F137" s="25"/>
      <c r="G137" s="25"/>
      <c r="H137" s="128"/>
      <c r="I137" s="25"/>
      <c r="J137" s="67"/>
      <c r="K137" s="25"/>
      <c r="L137" s="25"/>
      <c r="M137" s="25"/>
      <c r="N137" s="25"/>
      <c r="O137" s="25"/>
    </row>
    <row r="138" spans="1:78" s="44" customFormat="1" x14ac:dyDescent="0.3">
      <c r="A138" s="4"/>
      <c r="D138" s="25"/>
      <c r="E138" s="25"/>
      <c r="F138" s="25"/>
      <c r="G138" s="25"/>
      <c r="H138" s="128"/>
      <c r="I138" s="25"/>
      <c r="J138" s="67"/>
      <c r="K138" s="25"/>
      <c r="L138" s="25"/>
      <c r="M138" s="25"/>
      <c r="N138" s="25"/>
      <c r="O138" s="25"/>
    </row>
    <row r="139" spans="1:78" s="44" customFormat="1" x14ac:dyDescent="0.3">
      <c r="A139" s="4"/>
      <c r="D139" s="25"/>
      <c r="E139" s="25"/>
      <c r="F139" s="25"/>
      <c r="G139" s="25"/>
      <c r="H139" s="128"/>
      <c r="I139" s="25"/>
      <c r="J139" s="67"/>
      <c r="K139" s="25"/>
      <c r="L139" s="25"/>
      <c r="M139" s="25"/>
      <c r="N139" s="25"/>
      <c r="O139" s="25"/>
    </row>
    <row r="140" spans="1:78" s="44" customFormat="1" x14ac:dyDescent="0.3">
      <c r="A140" s="4"/>
      <c r="D140" s="25"/>
      <c r="E140" s="25"/>
      <c r="F140" s="25"/>
      <c r="G140" s="25"/>
      <c r="H140" s="128"/>
      <c r="I140" s="25"/>
      <c r="J140" s="67"/>
      <c r="K140" s="25"/>
      <c r="L140" s="25"/>
      <c r="M140" s="25"/>
      <c r="N140" s="25"/>
      <c r="O140" s="25"/>
    </row>
    <row r="141" spans="1:78" s="44" customFormat="1" x14ac:dyDescent="0.3">
      <c r="A141" s="4"/>
      <c r="D141" s="25"/>
      <c r="E141" s="25"/>
      <c r="F141" s="25"/>
      <c r="G141" s="25"/>
      <c r="H141" s="128"/>
      <c r="I141" s="25"/>
      <c r="J141" s="67"/>
      <c r="K141" s="25"/>
      <c r="L141" s="25"/>
      <c r="M141" s="25"/>
      <c r="N141" s="25"/>
      <c r="O141" s="25"/>
    </row>
    <row r="142" spans="1:78" s="44" customFormat="1" x14ac:dyDescent="0.3">
      <c r="A142" s="4"/>
      <c r="D142" s="25"/>
      <c r="E142" s="25"/>
      <c r="F142" s="25"/>
      <c r="G142" s="25"/>
      <c r="H142" s="128"/>
      <c r="I142" s="25"/>
      <c r="J142" s="67"/>
      <c r="K142" s="25"/>
      <c r="L142" s="25"/>
      <c r="M142" s="25"/>
      <c r="N142" s="25"/>
      <c r="O142" s="25"/>
    </row>
    <row r="143" spans="1:78" s="44" customFormat="1" x14ac:dyDescent="0.3">
      <c r="A143" s="4"/>
      <c r="D143" s="25"/>
      <c r="E143" s="25"/>
      <c r="F143" s="25"/>
      <c r="G143" s="25"/>
      <c r="H143" s="128"/>
      <c r="I143" s="25"/>
      <c r="J143" s="67"/>
      <c r="K143" s="25"/>
      <c r="L143" s="25"/>
      <c r="M143" s="25"/>
      <c r="N143" s="25"/>
      <c r="O143" s="25"/>
    </row>
    <row r="144" spans="1:78" s="44" customFormat="1" x14ac:dyDescent="0.3">
      <c r="A144" s="4"/>
      <c r="D144" s="25"/>
      <c r="E144" s="25"/>
      <c r="F144" s="25"/>
      <c r="G144" s="25"/>
      <c r="H144" s="128"/>
      <c r="I144" s="25"/>
      <c r="J144" s="67"/>
      <c r="K144" s="25"/>
      <c r="L144" s="25"/>
      <c r="M144" s="25"/>
      <c r="N144" s="25"/>
      <c r="O144" s="25"/>
    </row>
    <row r="145" spans="1:15" s="44" customFormat="1" x14ac:dyDescent="0.3">
      <c r="A145" s="4"/>
      <c r="D145" s="25"/>
      <c r="E145" s="25"/>
      <c r="F145" s="25"/>
      <c r="G145" s="25"/>
      <c r="H145" s="128"/>
      <c r="I145" s="25"/>
      <c r="J145" s="67"/>
      <c r="K145" s="25"/>
      <c r="L145" s="25"/>
      <c r="M145" s="25"/>
      <c r="N145" s="25"/>
      <c r="O145" s="25"/>
    </row>
    <row r="146" spans="1:15" s="44" customFormat="1" x14ac:dyDescent="0.3">
      <c r="A146" s="4"/>
      <c r="D146" s="25"/>
      <c r="E146" s="25"/>
      <c r="F146" s="25"/>
      <c r="H146" s="129"/>
      <c r="J146" s="68"/>
    </row>
    <row r="147" spans="1:15" s="44" customFormat="1" x14ac:dyDescent="0.3">
      <c r="A147" s="4"/>
      <c r="D147" s="25"/>
      <c r="E147" s="25"/>
      <c r="F147" s="25"/>
      <c r="H147" s="129"/>
      <c r="J147" s="68"/>
    </row>
    <row r="148" spans="1:15" s="44" customFormat="1" x14ac:dyDescent="0.3">
      <c r="H148" s="129"/>
      <c r="J148" s="68"/>
    </row>
    <row r="149" spans="1:15" s="44" customFormat="1" x14ac:dyDescent="0.3">
      <c r="H149" s="129"/>
      <c r="J149" s="68"/>
    </row>
    <row r="150" spans="1:15" s="44" customFormat="1" x14ac:dyDescent="0.3">
      <c r="H150" s="129"/>
      <c r="J150" s="68"/>
    </row>
    <row r="151" spans="1:15" s="44" customFormat="1" x14ac:dyDescent="0.3">
      <c r="H151" s="129"/>
      <c r="J151" s="68"/>
    </row>
    <row r="152" spans="1:15" s="44" customFormat="1" x14ac:dyDescent="0.3">
      <c r="H152" s="129"/>
      <c r="J152" s="68"/>
    </row>
    <row r="153" spans="1:15" s="44" customFormat="1" x14ac:dyDescent="0.3">
      <c r="H153" s="129"/>
      <c r="J153" s="68"/>
    </row>
    <row r="154" spans="1:15" s="44" customFormat="1" x14ac:dyDescent="0.3">
      <c r="H154" s="129"/>
      <c r="J154" s="68"/>
    </row>
    <row r="155" spans="1:15" s="44" customFormat="1" x14ac:dyDescent="0.3">
      <c r="H155" s="129"/>
      <c r="J155" s="68"/>
    </row>
    <row r="156" spans="1:15" s="44" customFormat="1" x14ac:dyDescent="0.3">
      <c r="H156" s="129"/>
      <c r="J156" s="68"/>
    </row>
    <row r="157" spans="1:15" s="44" customFormat="1" x14ac:dyDescent="0.3">
      <c r="H157" s="129"/>
      <c r="J157" s="68"/>
    </row>
    <row r="158" spans="1:15" s="44" customFormat="1" x14ac:dyDescent="0.3">
      <c r="H158" s="129"/>
      <c r="J158" s="68"/>
    </row>
    <row r="159" spans="1:15" s="44" customFormat="1" x14ac:dyDescent="0.3">
      <c r="H159" s="129"/>
      <c r="J159" s="68"/>
    </row>
    <row r="160" spans="1:15" s="44" customFormat="1" x14ac:dyDescent="0.3">
      <c r="H160" s="129"/>
      <c r="J160" s="68"/>
    </row>
    <row r="161" spans="8:10" s="44" customFormat="1" x14ac:dyDescent="0.3">
      <c r="H161" s="129"/>
      <c r="J161" s="68"/>
    </row>
    <row r="162" spans="8:10" s="44" customFormat="1" x14ac:dyDescent="0.3">
      <c r="H162" s="129"/>
      <c r="J162" s="68"/>
    </row>
    <row r="163" spans="8:10" s="44" customFormat="1" x14ac:dyDescent="0.3">
      <c r="H163" s="129"/>
      <c r="J163" s="68"/>
    </row>
    <row r="164" spans="8:10" s="44" customFormat="1" x14ac:dyDescent="0.3">
      <c r="H164" s="129"/>
      <c r="J164" s="68"/>
    </row>
    <row r="165" spans="8:10" s="44" customFormat="1" x14ac:dyDescent="0.3">
      <c r="H165" s="129"/>
      <c r="J165" s="68"/>
    </row>
    <row r="166" spans="8:10" s="44" customFormat="1" x14ac:dyDescent="0.3">
      <c r="H166" s="129"/>
      <c r="J166" s="68"/>
    </row>
    <row r="167" spans="8:10" s="44" customFormat="1" x14ac:dyDescent="0.3">
      <c r="H167" s="129"/>
      <c r="J167" s="68"/>
    </row>
    <row r="168" spans="8:10" s="44" customFormat="1" x14ac:dyDescent="0.3">
      <c r="H168" s="129"/>
      <c r="J168" s="68"/>
    </row>
    <row r="169" spans="8:10" s="44" customFormat="1" x14ac:dyDescent="0.3">
      <c r="H169" s="129"/>
      <c r="J169" s="68"/>
    </row>
    <row r="170" spans="8:10" s="44" customFormat="1" x14ac:dyDescent="0.3">
      <c r="H170" s="129"/>
      <c r="J170" s="68"/>
    </row>
    <row r="171" spans="8:10" s="44" customFormat="1" x14ac:dyDescent="0.3">
      <c r="H171" s="129"/>
      <c r="J171" s="68"/>
    </row>
    <row r="172" spans="8:10" s="44" customFormat="1" x14ac:dyDescent="0.3">
      <c r="H172" s="129"/>
      <c r="J172" s="68"/>
    </row>
    <row r="173" spans="8:10" s="44" customFormat="1" x14ac:dyDescent="0.3">
      <c r="H173" s="129"/>
      <c r="J173" s="68"/>
    </row>
    <row r="174" spans="8:10" s="44" customFormat="1" x14ac:dyDescent="0.3">
      <c r="H174" s="129"/>
      <c r="J174" s="68"/>
    </row>
    <row r="175" spans="8:10" s="44" customFormat="1" x14ac:dyDescent="0.3">
      <c r="H175" s="129"/>
      <c r="J175" s="68"/>
    </row>
    <row r="176" spans="8:10" s="44" customFormat="1" x14ac:dyDescent="0.3">
      <c r="H176" s="129"/>
      <c r="J176" s="68"/>
    </row>
    <row r="177" spans="8:10" s="44" customFormat="1" x14ac:dyDescent="0.3">
      <c r="H177" s="129"/>
      <c r="J177" s="68"/>
    </row>
    <row r="178" spans="8:10" s="44" customFormat="1" x14ac:dyDescent="0.3">
      <c r="H178" s="129"/>
      <c r="J178" s="68"/>
    </row>
    <row r="179" spans="8:10" s="44" customFormat="1" x14ac:dyDescent="0.3">
      <c r="H179" s="129"/>
      <c r="J179" s="68"/>
    </row>
    <row r="180" spans="8:10" s="44" customFormat="1" x14ac:dyDescent="0.3">
      <c r="H180" s="129"/>
      <c r="J180" s="68"/>
    </row>
    <row r="181" spans="8:10" s="44" customFormat="1" x14ac:dyDescent="0.3">
      <c r="H181" s="129"/>
      <c r="J181" s="68"/>
    </row>
    <row r="182" spans="8:10" s="44" customFormat="1" x14ac:dyDescent="0.3">
      <c r="H182" s="129"/>
      <c r="J182" s="68"/>
    </row>
    <row r="183" spans="8:10" s="44" customFormat="1" x14ac:dyDescent="0.3">
      <c r="H183" s="129"/>
      <c r="J183" s="68"/>
    </row>
    <row r="184" spans="8:10" s="44" customFormat="1" x14ac:dyDescent="0.3">
      <c r="H184" s="129"/>
      <c r="J184" s="68"/>
    </row>
    <row r="185" spans="8:10" s="44" customFormat="1" x14ac:dyDescent="0.3">
      <c r="H185" s="129"/>
      <c r="J185" s="68"/>
    </row>
    <row r="186" spans="8:10" s="44" customFormat="1" x14ac:dyDescent="0.3">
      <c r="H186" s="129"/>
      <c r="J186" s="68"/>
    </row>
    <row r="187" spans="8:10" s="44" customFormat="1" x14ac:dyDescent="0.3">
      <c r="H187" s="129"/>
      <c r="J187" s="68"/>
    </row>
    <row r="188" spans="8:10" s="44" customFormat="1" x14ac:dyDescent="0.3">
      <c r="H188" s="129"/>
      <c r="J188" s="68"/>
    </row>
    <row r="189" spans="8:10" s="44" customFormat="1" x14ac:dyDescent="0.3">
      <c r="H189" s="129"/>
      <c r="J189" s="68"/>
    </row>
    <row r="190" spans="8:10" s="44" customFormat="1" x14ac:dyDescent="0.3">
      <c r="H190" s="129"/>
      <c r="J190" s="68"/>
    </row>
    <row r="191" spans="8:10" s="44" customFormat="1" x14ac:dyDescent="0.3">
      <c r="H191" s="129"/>
      <c r="J191" s="68"/>
    </row>
    <row r="192" spans="8:10" s="44" customFormat="1" x14ac:dyDescent="0.3">
      <c r="H192" s="129"/>
      <c r="J192" s="68"/>
    </row>
    <row r="193" spans="8:10" s="44" customFormat="1" x14ac:dyDescent="0.3">
      <c r="H193" s="129"/>
      <c r="J193" s="68"/>
    </row>
    <row r="194" spans="8:10" s="44" customFormat="1" x14ac:dyDescent="0.3">
      <c r="H194" s="129"/>
      <c r="J194" s="68"/>
    </row>
    <row r="195" spans="8:10" s="44" customFormat="1" x14ac:dyDescent="0.3">
      <c r="H195" s="129"/>
      <c r="J195" s="68"/>
    </row>
    <row r="196" spans="8:10" s="44" customFormat="1" x14ac:dyDescent="0.3">
      <c r="H196" s="129"/>
      <c r="J196" s="68"/>
    </row>
    <row r="197" spans="8:10" s="44" customFormat="1" x14ac:dyDescent="0.3">
      <c r="H197" s="129"/>
      <c r="J197" s="68"/>
    </row>
    <row r="198" spans="8:10" s="44" customFormat="1" x14ac:dyDescent="0.3">
      <c r="H198" s="129"/>
      <c r="J198" s="68"/>
    </row>
    <row r="199" spans="8:10" s="44" customFormat="1" x14ac:dyDescent="0.3">
      <c r="H199" s="129"/>
      <c r="J199" s="68"/>
    </row>
    <row r="200" spans="8:10" s="44" customFormat="1" x14ac:dyDescent="0.3">
      <c r="H200" s="129"/>
      <c r="J200" s="68"/>
    </row>
    <row r="201" spans="8:10" s="44" customFormat="1" x14ac:dyDescent="0.3">
      <c r="H201" s="129"/>
      <c r="J201" s="68"/>
    </row>
    <row r="202" spans="8:10" s="44" customFormat="1" x14ac:dyDescent="0.3">
      <c r="H202" s="129"/>
      <c r="J202" s="68"/>
    </row>
    <row r="203" spans="8:10" s="44" customFormat="1" x14ac:dyDescent="0.3">
      <c r="H203" s="129"/>
      <c r="J203" s="68"/>
    </row>
    <row r="204" spans="8:10" s="44" customFormat="1" x14ac:dyDescent="0.3">
      <c r="H204" s="129"/>
      <c r="J204" s="68"/>
    </row>
    <row r="205" spans="8:10" s="44" customFormat="1" x14ac:dyDescent="0.3">
      <c r="H205" s="129"/>
      <c r="J205" s="68"/>
    </row>
    <row r="206" spans="8:10" s="44" customFormat="1" x14ac:dyDescent="0.3">
      <c r="H206" s="129"/>
      <c r="J206" s="68"/>
    </row>
    <row r="207" spans="8:10" s="44" customFormat="1" x14ac:dyDescent="0.3">
      <c r="H207" s="129"/>
      <c r="J207" s="68"/>
    </row>
    <row r="208" spans="8:10" s="44" customFormat="1" x14ac:dyDescent="0.3">
      <c r="H208" s="129"/>
      <c r="J208" s="68"/>
    </row>
    <row r="209" spans="8:10" s="44" customFormat="1" x14ac:dyDescent="0.3">
      <c r="H209" s="129"/>
      <c r="J209" s="68"/>
    </row>
    <row r="210" spans="8:10" s="44" customFormat="1" x14ac:dyDescent="0.3">
      <c r="H210" s="129"/>
      <c r="J210" s="68"/>
    </row>
    <row r="211" spans="8:10" s="44" customFormat="1" x14ac:dyDescent="0.3">
      <c r="H211" s="129"/>
      <c r="J211" s="68"/>
    </row>
    <row r="212" spans="8:10" s="44" customFormat="1" x14ac:dyDescent="0.3">
      <c r="H212" s="129"/>
      <c r="J212" s="68"/>
    </row>
    <row r="213" spans="8:10" s="44" customFormat="1" x14ac:dyDescent="0.3">
      <c r="H213" s="129"/>
      <c r="J213" s="68"/>
    </row>
    <row r="214" spans="8:10" s="44" customFormat="1" x14ac:dyDescent="0.3">
      <c r="H214" s="129"/>
      <c r="J214" s="68"/>
    </row>
    <row r="215" spans="8:10" s="44" customFormat="1" x14ac:dyDescent="0.3">
      <c r="H215" s="129"/>
      <c r="J215" s="68"/>
    </row>
    <row r="216" spans="8:10" s="44" customFormat="1" x14ac:dyDescent="0.3">
      <c r="H216" s="129"/>
      <c r="J216" s="68"/>
    </row>
    <row r="217" spans="8:10" s="44" customFormat="1" x14ac:dyDescent="0.3">
      <c r="H217" s="129"/>
      <c r="J217" s="68"/>
    </row>
    <row r="218" spans="8:10" s="44" customFormat="1" x14ac:dyDescent="0.3">
      <c r="H218" s="129"/>
      <c r="J218" s="68"/>
    </row>
    <row r="219" spans="8:10" s="44" customFormat="1" x14ac:dyDescent="0.3">
      <c r="H219" s="129"/>
      <c r="J219" s="68"/>
    </row>
    <row r="220" spans="8:10" s="44" customFormat="1" x14ac:dyDescent="0.3">
      <c r="H220" s="129"/>
      <c r="J220" s="68"/>
    </row>
    <row r="221" spans="8:10" s="44" customFormat="1" x14ac:dyDescent="0.3">
      <c r="H221" s="129"/>
      <c r="J221" s="68"/>
    </row>
    <row r="222" spans="8:10" s="44" customFormat="1" x14ac:dyDescent="0.3">
      <c r="H222" s="129"/>
      <c r="J222" s="68"/>
    </row>
    <row r="223" spans="8:10" s="44" customFormat="1" x14ac:dyDescent="0.3">
      <c r="H223" s="129"/>
      <c r="J223" s="68"/>
    </row>
    <row r="224" spans="8:10" s="44" customFormat="1" x14ac:dyDescent="0.3">
      <c r="H224" s="129"/>
      <c r="J224" s="68"/>
    </row>
    <row r="225" spans="8:10" s="44" customFormat="1" x14ac:dyDescent="0.3">
      <c r="H225" s="129"/>
      <c r="J225" s="68"/>
    </row>
    <row r="226" spans="8:10" s="44" customFormat="1" x14ac:dyDescent="0.3">
      <c r="H226" s="129"/>
      <c r="J226" s="68"/>
    </row>
    <row r="227" spans="8:10" s="44" customFormat="1" x14ac:dyDescent="0.3">
      <c r="H227" s="129"/>
      <c r="J227" s="68"/>
    </row>
    <row r="228" spans="8:10" s="44" customFormat="1" x14ac:dyDescent="0.3">
      <c r="H228" s="129"/>
      <c r="J228" s="68"/>
    </row>
    <row r="229" spans="8:10" s="44" customFormat="1" x14ac:dyDescent="0.3">
      <c r="H229" s="129"/>
      <c r="J229" s="68"/>
    </row>
    <row r="230" spans="8:10" s="44" customFormat="1" x14ac:dyDescent="0.3">
      <c r="H230" s="129"/>
      <c r="J230" s="68"/>
    </row>
    <row r="231" spans="8:10" s="44" customFormat="1" x14ac:dyDescent="0.3">
      <c r="H231" s="129"/>
      <c r="J231" s="68"/>
    </row>
    <row r="232" spans="8:10" s="44" customFormat="1" x14ac:dyDescent="0.3">
      <c r="H232" s="129"/>
      <c r="J232" s="68"/>
    </row>
    <row r="233" spans="8:10" s="44" customFormat="1" x14ac:dyDescent="0.3">
      <c r="H233" s="129"/>
      <c r="J233" s="68"/>
    </row>
    <row r="234" spans="8:10" s="44" customFormat="1" x14ac:dyDescent="0.3">
      <c r="H234" s="129"/>
      <c r="J234" s="68"/>
    </row>
    <row r="235" spans="8:10" s="44" customFormat="1" x14ac:dyDescent="0.3">
      <c r="H235" s="129"/>
      <c r="J235" s="68"/>
    </row>
    <row r="236" spans="8:10" s="44" customFormat="1" x14ac:dyDescent="0.3">
      <c r="H236" s="129"/>
      <c r="J236" s="68"/>
    </row>
    <row r="237" spans="8:10" s="44" customFormat="1" x14ac:dyDescent="0.3">
      <c r="H237" s="129"/>
      <c r="J237" s="68"/>
    </row>
    <row r="238" spans="8:10" s="44" customFormat="1" x14ac:dyDescent="0.3">
      <c r="H238" s="129"/>
      <c r="J238" s="68"/>
    </row>
    <row r="239" spans="8:10" s="44" customFormat="1" x14ac:dyDescent="0.3">
      <c r="H239" s="129"/>
      <c r="J239" s="68"/>
    </row>
    <row r="240" spans="8:10" s="44" customFormat="1" x14ac:dyDescent="0.3">
      <c r="H240" s="129"/>
      <c r="J240" s="68"/>
    </row>
    <row r="241" spans="8:10" s="44" customFormat="1" x14ac:dyDescent="0.3">
      <c r="H241" s="129"/>
      <c r="J241" s="68"/>
    </row>
    <row r="242" spans="8:10" s="44" customFormat="1" x14ac:dyDescent="0.3">
      <c r="H242" s="129"/>
      <c r="J242" s="68"/>
    </row>
    <row r="243" spans="8:10" s="44" customFormat="1" x14ac:dyDescent="0.3">
      <c r="H243" s="129"/>
      <c r="J243" s="68"/>
    </row>
    <row r="244" spans="8:10" s="44" customFormat="1" x14ac:dyDescent="0.3">
      <c r="H244" s="129"/>
      <c r="J244" s="68"/>
    </row>
    <row r="245" spans="8:10" s="44" customFormat="1" x14ac:dyDescent="0.3">
      <c r="H245" s="129"/>
      <c r="J245" s="68"/>
    </row>
    <row r="246" spans="8:10" s="44" customFormat="1" x14ac:dyDescent="0.3">
      <c r="H246" s="129"/>
      <c r="J246" s="68"/>
    </row>
    <row r="247" spans="8:10" s="44" customFormat="1" x14ac:dyDescent="0.3">
      <c r="H247" s="129"/>
      <c r="J247" s="68"/>
    </row>
    <row r="248" spans="8:10" s="44" customFormat="1" x14ac:dyDescent="0.3">
      <c r="H248" s="129"/>
      <c r="J248" s="68"/>
    </row>
    <row r="249" spans="8:10" s="44" customFormat="1" x14ac:dyDescent="0.3">
      <c r="H249" s="129"/>
      <c r="J249" s="68"/>
    </row>
    <row r="250" spans="8:10" s="44" customFormat="1" x14ac:dyDescent="0.3">
      <c r="H250" s="129"/>
      <c r="J250" s="68"/>
    </row>
    <row r="251" spans="8:10" s="44" customFormat="1" x14ac:dyDescent="0.3">
      <c r="H251" s="129"/>
      <c r="J251" s="68"/>
    </row>
    <row r="252" spans="8:10" s="44" customFormat="1" x14ac:dyDescent="0.3">
      <c r="H252" s="129"/>
      <c r="J252" s="68"/>
    </row>
    <row r="253" spans="8:10" s="44" customFormat="1" x14ac:dyDescent="0.3">
      <c r="H253" s="129"/>
      <c r="J253" s="68"/>
    </row>
    <row r="254" spans="8:10" s="44" customFormat="1" x14ac:dyDescent="0.3">
      <c r="H254" s="129"/>
      <c r="J254" s="68"/>
    </row>
    <row r="255" spans="8:10" s="44" customFormat="1" x14ac:dyDescent="0.3">
      <c r="H255" s="129"/>
      <c r="J255" s="68"/>
    </row>
    <row r="256" spans="8:10" s="44" customFormat="1" x14ac:dyDescent="0.3">
      <c r="H256" s="129"/>
      <c r="J256" s="68"/>
    </row>
    <row r="257" spans="8:10" s="44" customFormat="1" x14ac:dyDescent="0.3">
      <c r="H257" s="129"/>
      <c r="J257" s="68"/>
    </row>
    <row r="258" spans="8:10" s="44" customFormat="1" x14ac:dyDescent="0.3">
      <c r="H258" s="129"/>
      <c r="J258" s="68"/>
    </row>
    <row r="259" spans="8:10" s="44" customFormat="1" x14ac:dyDescent="0.3">
      <c r="H259" s="129"/>
      <c r="J259" s="68"/>
    </row>
    <row r="260" spans="8:10" s="44" customFormat="1" x14ac:dyDescent="0.3">
      <c r="H260" s="129"/>
      <c r="J260" s="68"/>
    </row>
    <row r="261" spans="8:10" s="44" customFormat="1" x14ac:dyDescent="0.3">
      <c r="H261" s="129"/>
      <c r="J261" s="68"/>
    </row>
    <row r="262" spans="8:10" s="44" customFormat="1" x14ac:dyDescent="0.3">
      <c r="H262" s="129"/>
      <c r="J262" s="68"/>
    </row>
    <row r="263" spans="8:10" s="44" customFormat="1" x14ac:dyDescent="0.3">
      <c r="H263" s="129"/>
      <c r="J263" s="68"/>
    </row>
    <row r="264" spans="8:10" s="44" customFormat="1" x14ac:dyDescent="0.3">
      <c r="H264" s="129"/>
      <c r="J264" s="68"/>
    </row>
    <row r="265" spans="8:10" s="44" customFormat="1" x14ac:dyDescent="0.3">
      <c r="H265" s="129"/>
      <c r="J265" s="68"/>
    </row>
    <row r="266" spans="8:10" s="44" customFormat="1" x14ac:dyDescent="0.3">
      <c r="H266" s="129"/>
      <c r="J266" s="68"/>
    </row>
    <row r="267" spans="8:10" s="44" customFormat="1" x14ac:dyDescent="0.3">
      <c r="H267" s="129"/>
      <c r="J267" s="68"/>
    </row>
    <row r="268" spans="8:10" s="44" customFormat="1" x14ac:dyDescent="0.3">
      <c r="H268" s="129"/>
      <c r="J268" s="68"/>
    </row>
    <row r="269" spans="8:10" s="44" customFormat="1" x14ac:dyDescent="0.3">
      <c r="H269" s="129"/>
      <c r="J269" s="68"/>
    </row>
    <row r="270" spans="8:10" s="44" customFormat="1" x14ac:dyDescent="0.3">
      <c r="H270" s="129"/>
      <c r="J270" s="68"/>
    </row>
    <row r="271" spans="8:10" s="44" customFormat="1" x14ac:dyDescent="0.3">
      <c r="H271" s="129"/>
      <c r="J271" s="68"/>
    </row>
    <row r="272" spans="8:10" s="44" customFormat="1" x14ac:dyDescent="0.3">
      <c r="H272" s="129"/>
      <c r="J272" s="68"/>
    </row>
    <row r="273" spans="8:10" s="44" customFormat="1" x14ac:dyDescent="0.3">
      <c r="H273" s="129"/>
      <c r="J273" s="68"/>
    </row>
    <row r="274" spans="8:10" s="44" customFormat="1" x14ac:dyDescent="0.3">
      <c r="H274" s="129"/>
      <c r="J274" s="68"/>
    </row>
    <row r="275" spans="8:10" s="44" customFormat="1" x14ac:dyDescent="0.3">
      <c r="H275" s="129"/>
      <c r="J275" s="68"/>
    </row>
    <row r="276" spans="8:10" s="44" customFormat="1" x14ac:dyDescent="0.3">
      <c r="H276" s="129"/>
      <c r="J276" s="68"/>
    </row>
    <row r="277" spans="8:10" s="44" customFormat="1" x14ac:dyDescent="0.3">
      <c r="H277" s="129"/>
      <c r="J277" s="68"/>
    </row>
    <row r="278" spans="8:10" s="44" customFormat="1" x14ac:dyDescent="0.3">
      <c r="H278" s="129"/>
      <c r="J278" s="68"/>
    </row>
    <row r="279" spans="8:10" s="44" customFormat="1" x14ac:dyDescent="0.3">
      <c r="H279" s="129"/>
      <c r="J279" s="68"/>
    </row>
    <row r="280" spans="8:10" s="44" customFormat="1" x14ac:dyDescent="0.3">
      <c r="H280" s="129"/>
      <c r="J280" s="68"/>
    </row>
    <row r="281" spans="8:10" s="44" customFormat="1" x14ac:dyDescent="0.3">
      <c r="H281" s="129"/>
      <c r="J281" s="68"/>
    </row>
    <row r="282" spans="8:10" s="44" customFormat="1" x14ac:dyDescent="0.3">
      <c r="H282" s="129"/>
      <c r="J282" s="68"/>
    </row>
    <row r="283" spans="8:10" s="44" customFormat="1" x14ac:dyDescent="0.3">
      <c r="H283" s="129"/>
      <c r="J283" s="68"/>
    </row>
    <row r="284" spans="8:10" s="44" customFormat="1" x14ac:dyDescent="0.3">
      <c r="H284" s="129"/>
      <c r="J284" s="68"/>
    </row>
    <row r="285" spans="8:10" s="44" customFormat="1" x14ac:dyDescent="0.3">
      <c r="H285" s="129"/>
      <c r="J285" s="68"/>
    </row>
    <row r="286" spans="8:10" s="44" customFormat="1" x14ac:dyDescent="0.3">
      <c r="H286" s="129"/>
      <c r="J286" s="68"/>
    </row>
    <row r="287" spans="8:10" s="44" customFormat="1" x14ac:dyDescent="0.3">
      <c r="H287" s="129"/>
      <c r="J287" s="68"/>
    </row>
    <row r="288" spans="8:10" s="44" customFormat="1" x14ac:dyDescent="0.3">
      <c r="H288" s="129"/>
      <c r="J288" s="68"/>
    </row>
    <row r="289" spans="8:10" s="44" customFormat="1" x14ac:dyDescent="0.3">
      <c r="H289" s="129"/>
      <c r="J289" s="68"/>
    </row>
    <row r="290" spans="8:10" s="44" customFormat="1" x14ac:dyDescent="0.3">
      <c r="H290" s="129"/>
      <c r="J290" s="68"/>
    </row>
    <row r="291" spans="8:10" s="44" customFormat="1" x14ac:dyDescent="0.3">
      <c r="H291" s="129"/>
      <c r="J291" s="68"/>
    </row>
    <row r="292" spans="8:10" s="44" customFormat="1" x14ac:dyDescent="0.3">
      <c r="H292" s="129"/>
      <c r="J292" s="68"/>
    </row>
    <row r="293" spans="8:10" s="44" customFormat="1" x14ac:dyDescent="0.3">
      <c r="H293" s="129"/>
      <c r="J293" s="68"/>
    </row>
    <row r="294" spans="8:10" s="44" customFormat="1" x14ac:dyDescent="0.3">
      <c r="H294" s="129"/>
      <c r="J294" s="68"/>
    </row>
    <row r="295" spans="8:10" s="44" customFormat="1" x14ac:dyDescent="0.3">
      <c r="H295" s="129"/>
      <c r="J295" s="68"/>
    </row>
    <row r="296" spans="8:10" s="44" customFormat="1" x14ac:dyDescent="0.3">
      <c r="H296" s="129"/>
      <c r="J296" s="68"/>
    </row>
    <row r="297" spans="8:10" s="44" customFormat="1" x14ac:dyDescent="0.3">
      <c r="H297" s="129"/>
      <c r="J297" s="68"/>
    </row>
    <row r="298" spans="8:10" s="44" customFormat="1" x14ac:dyDescent="0.3">
      <c r="H298" s="129"/>
      <c r="J298" s="68"/>
    </row>
    <row r="299" spans="8:10" s="44" customFormat="1" x14ac:dyDescent="0.3">
      <c r="H299" s="129"/>
      <c r="J299" s="68"/>
    </row>
    <row r="300" spans="8:10" s="44" customFormat="1" x14ac:dyDescent="0.3">
      <c r="H300" s="129"/>
      <c r="J300" s="68"/>
    </row>
    <row r="301" spans="8:10" s="44" customFormat="1" x14ac:dyDescent="0.3">
      <c r="H301" s="129"/>
      <c r="J301" s="68"/>
    </row>
    <row r="302" spans="8:10" s="44" customFormat="1" x14ac:dyDescent="0.3">
      <c r="H302" s="129"/>
      <c r="J302" s="68"/>
    </row>
    <row r="303" spans="8:10" s="44" customFormat="1" x14ac:dyDescent="0.3">
      <c r="H303" s="129"/>
      <c r="J303" s="68"/>
    </row>
    <row r="304" spans="8:10" s="44" customFormat="1" x14ac:dyDescent="0.3">
      <c r="H304" s="129"/>
      <c r="J304" s="68"/>
    </row>
    <row r="305" spans="8:10" s="44" customFormat="1" x14ac:dyDescent="0.3">
      <c r="H305" s="129"/>
      <c r="J305" s="68"/>
    </row>
    <row r="306" spans="8:10" s="44" customFormat="1" x14ac:dyDescent="0.3">
      <c r="H306" s="129"/>
      <c r="J306" s="68"/>
    </row>
    <row r="307" spans="8:10" s="44" customFormat="1" x14ac:dyDescent="0.3">
      <c r="H307" s="129"/>
      <c r="J307" s="68"/>
    </row>
    <row r="308" spans="8:10" s="44" customFormat="1" x14ac:dyDescent="0.3">
      <c r="H308" s="129"/>
      <c r="J308" s="68"/>
    </row>
    <row r="309" spans="8:10" s="44" customFormat="1" x14ac:dyDescent="0.3">
      <c r="H309" s="129"/>
      <c r="J309" s="68"/>
    </row>
    <row r="310" spans="8:10" s="44" customFormat="1" x14ac:dyDescent="0.3">
      <c r="H310" s="129"/>
      <c r="J310" s="68"/>
    </row>
    <row r="311" spans="8:10" s="44" customFormat="1" x14ac:dyDescent="0.3">
      <c r="H311" s="129"/>
      <c r="J311" s="68"/>
    </row>
    <row r="312" spans="8:10" s="44" customFormat="1" x14ac:dyDescent="0.3">
      <c r="H312" s="129"/>
      <c r="J312" s="68"/>
    </row>
    <row r="313" spans="8:10" s="44" customFormat="1" x14ac:dyDescent="0.3">
      <c r="H313" s="129"/>
      <c r="J313" s="68"/>
    </row>
    <row r="314" spans="8:10" s="44" customFormat="1" x14ac:dyDescent="0.3">
      <c r="H314" s="129"/>
      <c r="J314" s="68"/>
    </row>
    <row r="315" spans="8:10" s="44" customFormat="1" x14ac:dyDescent="0.3">
      <c r="H315" s="129"/>
      <c r="J315" s="68"/>
    </row>
    <row r="316" spans="8:10" s="44" customFormat="1" x14ac:dyDescent="0.3">
      <c r="H316" s="129"/>
      <c r="J316" s="68"/>
    </row>
    <row r="317" spans="8:10" s="44" customFormat="1" x14ac:dyDescent="0.3">
      <c r="H317" s="129"/>
      <c r="J317" s="68"/>
    </row>
    <row r="318" spans="8:10" s="44" customFormat="1" x14ac:dyDescent="0.3">
      <c r="H318" s="129"/>
      <c r="J318" s="68"/>
    </row>
    <row r="319" spans="8:10" s="44" customFormat="1" x14ac:dyDescent="0.3">
      <c r="H319" s="129"/>
      <c r="J319" s="68"/>
    </row>
    <row r="320" spans="8:10" s="44" customFormat="1" x14ac:dyDescent="0.3">
      <c r="H320" s="129"/>
      <c r="J320" s="68"/>
    </row>
    <row r="321" spans="8:10" s="44" customFormat="1" x14ac:dyDescent="0.3">
      <c r="H321" s="129"/>
      <c r="J321" s="68"/>
    </row>
    <row r="322" spans="8:10" s="44" customFormat="1" x14ac:dyDescent="0.3">
      <c r="H322" s="129"/>
      <c r="J322" s="68"/>
    </row>
    <row r="323" spans="8:10" s="44" customFormat="1" x14ac:dyDescent="0.3">
      <c r="H323" s="129"/>
      <c r="J323" s="68"/>
    </row>
    <row r="324" spans="8:10" s="44" customFormat="1" x14ac:dyDescent="0.3">
      <c r="H324" s="129"/>
      <c r="J324" s="68"/>
    </row>
    <row r="325" spans="8:10" s="44" customFormat="1" x14ac:dyDescent="0.3">
      <c r="H325" s="129"/>
      <c r="J325" s="68"/>
    </row>
    <row r="326" spans="8:10" s="44" customFormat="1" x14ac:dyDescent="0.3">
      <c r="H326" s="129"/>
      <c r="J326" s="68"/>
    </row>
    <row r="327" spans="8:10" s="44" customFormat="1" x14ac:dyDescent="0.3">
      <c r="H327" s="129"/>
      <c r="J327" s="68"/>
    </row>
    <row r="328" spans="8:10" s="44" customFormat="1" x14ac:dyDescent="0.3">
      <c r="H328" s="129"/>
      <c r="J328" s="68"/>
    </row>
    <row r="329" spans="8:10" s="44" customFormat="1" x14ac:dyDescent="0.3">
      <c r="H329" s="129"/>
      <c r="J329" s="68"/>
    </row>
    <row r="330" spans="8:10" s="44" customFormat="1" x14ac:dyDescent="0.3">
      <c r="H330" s="129"/>
      <c r="J330" s="68"/>
    </row>
    <row r="331" spans="8:10" s="44" customFormat="1" x14ac:dyDescent="0.3">
      <c r="H331" s="129"/>
      <c r="J331" s="68"/>
    </row>
    <row r="332" spans="8:10" s="44" customFormat="1" x14ac:dyDescent="0.3">
      <c r="H332" s="129"/>
      <c r="J332" s="68"/>
    </row>
    <row r="333" spans="8:10" s="44" customFormat="1" x14ac:dyDescent="0.3">
      <c r="H333" s="129"/>
      <c r="J333" s="68"/>
    </row>
    <row r="334" spans="8:10" s="44" customFormat="1" x14ac:dyDescent="0.3">
      <c r="H334" s="129"/>
      <c r="J334" s="68"/>
    </row>
    <row r="335" spans="8:10" s="44" customFormat="1" x14ac:dyDescent="0.3">
      <c r="H335" s="129"/>
      <c r="J335" s="68"/>
    </row>
    <row r="336" spans="8:10" s="44" customFormat="1" x14ac:dyDescent="0.3">
      <c r="H336" s="129"/>
      <c r="J336" s="68"/>
    </row>
    <row r="337" spans="8:10" s="44" customFormat="1" x14ac:dyDescent="0.3">
      <c r="H337" s="129"/>
      <c r="J337" s="68"/>
    </row>
    <row r="338" spans="8:10" s="44" customFormat="1" x14ac:dyDescent="0.3">
      <c r="H338" s="129"/>
      <c r="J338" s="68"/>
    </row>
    <row r="339" spans="8:10" s="44" customFormat="1" x14ac:dyDescent="0.3">
      <c r="H339" s="129"/>
      <c r="J339" s="68"/>
    </row>
    <row r="340" spans="8:10" s="44" customFormat="1" x14ac:dyDescent="0.3">
      <c r="H340" s="129"/>
      <c r="J340" s="68"/>
    </row>
    <row r="341" spans="8:10" s="44" customFormat="1" x14ac:dyDescent="0.3">
      <c r="H341" s="129"/>
      <c r="J341" s="68"/>
    </row>
    <row r="342" spans="8:10" s="44" customFormat="1" x14ac:dyDescent="0.3">
      <c r="H342" s="129"/>
      <c r="J342" s="68"/>
    </row>
    <row r="343" spans="8:10" s="44" customFormat="1" x14ac:dyDescent="0.3">
      <c r="H343" s="129"/>
      <c r="J343" s="68"/>
    </row>
    <row r="344" spans="8:10" s="44" customFormat="1" x14ac:dyDescent="0.3">
      <c r="H344" s="129"/>
      <c r="J344" s="68"/>
    </row>
    <row r="345" spans="8:10" s="44" customFormat="1" x14ac:dyDescent="0.3">
      <c r="H345" s="129"/>
      <c r="J345" s="68"/>
    </row>
    <row r="346" spans="8:10" s="44" customFormat="1" x14ac:dyDescent="0.3">
      <c r="H346" s="129"/>
      <c r="J346" s="68"/>
    </row>
    <row r="347" spans="8:10" s="44" customFormat="1" x14ac:dyDescent="0.3">
      <c r="H347" s="129"/>
      <c r="J347" s="68"/>
    </row>
    <row r="348" spans="8:10" s="44" customFormat="1" x14ac:dyDescent="0.3">
      <c r="H348" s="129"/>
      <c r="J348" s="68"/>
    </row>
    <row r="349" spans="8:10" s="44" customFormat="1" x14ac:dyDescent="0.3">
      <c r="H349" s="129"/>
      <c r="J349" s="68"/>
    </row>
    <row r="350" spans="8:10" s="44" customFormat="1" x14ac:dyDescent="0.3">
      <c r="H350" s="129"/>
      <c r="J350" s="68"/>
    </row>
    <row r="351" spans="8:10" s="44" customFormat="1" x14ac:dyDescent="0.3">
      <c r="H351" s="129"/>
      <c r="J351" s="68"/>
    </row>
    <row r="352" spans="8:10" s="44" customFormat="1" x14ac:dyDescent="0.3">
      <c r="H352" s="129"/>
      <c r="J352" s="68"/>
    </row>
    <row r="353" spans="8:10" s="44" customFormat="1" x14ac:dyDescent="0.3">
      <c r="H353" s="129"/>
      <c r="J353" s="68"/>
    </row>
    <row r="354" spans="8:10" s="44" customFormat="1" x14ac:dyDescent="0.3">
      <c r="H354" s="129"/>
      <c r="J354" s="68"/>
    </row>
    <row r="355" spans="8:10" s="44" customFormat="1" x14ac:dyDescent="0.3">
      <c r="H355" s="129"/>
      <c r="J355" s="68"/>
    </row>
    <row r="356" spans="8:10" s="44" customFormat="1" x14ac:dyDescent="0.3">
      <c r="H356" s="129"/>
      <c r="J356" s="68"/>
    </row>
    <row r="357" spans="8:10" s="44" customFormat="1" x14ac:dyDescent="0.3">
      <c r="H357" s="129"/>
      <c r="J357" s="68"/>
    </row>
    <row r="358" spans="8:10" s="44" customFormat="1" x14ac:dyDescent="0.3">
      <c r="H358" s="129"/>
      <c r="J358" s="68"/>
    </row>
    <row r="359" spans="8:10" s="44" customFormat="1" x14ac:dyDescent="0.3">
      <c r="H359" s="129"/>
      <c r="J359" s="68"/>
    </row>
    <row r="360" spans="8:10" s="44" customFormat="1" x14ac:dyDescent="0.3">
      <c r="H360" s="129"/>
      <c r="J360" s="68"/>
    </row>
    <row r="361" spans="8:10" s="44" customFormat="1" x14ac:dyDescent="0.3">
      <c r="H361" s="129"/>
      <c r="J361" s="68"/>
    </row>
    <row r="362" spans="8:10" s="44" customFormat="1" x14ac:dyDescent="0.3">
      <c r="H362" s="129"/>
      <c r="J362" s="68"/>
    </row>
    <row r="363" spans="8:10" s="44" customFormat="1" x14ac:dyDescent="0.3">
      <c r="H363" s="129"/>
      <c r="J363" s="68"/>
    </row>
    <row r="364" spans="8:10" s="44" customFormat="1" x14ac:dyDescent="0.3">
      <c r="H364" s="129"/>
      <c r="J364" s="68"/>
    </row>
    <row r="365" spans="8:10" s="44" customFormat="1" x14ac:dyDescent="0.3">
      <c r="H365" s="129"/>
      <c r="J365" s="68"/>
    </row>
    <row r="366" spans="8:10" s="44" customFormat="1" x14ac:dyDescent="0.3">
      <c r="H366" s="129"/>
      <c r="J366" s="68"/>
    </row>
    <row r="367" spans="8:10" s="44" customFormat="1" x14ac:dyDescent="0.3">
      <c r="H367" s="129"/>
      <c r="J367" s="68"/>
    </row>
    <row r="368" spans="8:10" s="44" customFormat="1" x14ac:dyDescent="0.3">
      <c r="H368" s="129"/>
      <c r="J368" s="68"/>
    </row>
    <row r="369" spans="8:10" s="44" customFormat="1" x14ac:dyDescent="0.3">
      <c r="H369" s="129"/>
      <c r="J369" s="68"/>
    </row>
    <row r="370" spans="8:10" s="44" customFormat="1" x14ac:dyDescent="0.3">
      <c r="H370" s="129"/>
      <c r="J370" s="68"/>
    </row>
    <row r="371" spans="8:10" s="44" customFormat="1" x14ac:dyDescent="0.3">
      <c r="H371" s="129"/>
      <c r="J371" s="68"/>
    </row>
    <row r="372" spans="8:10" s="44" customFormat="1" x14ac:dyDescent="0.3">
      <c r="H372" s="129"/>
      <c r="J372" s="68"/>
    </row>
    <row r="373" spans="8:10" s="44" customFormat="1" x14ac:dyDescent="0.3">
      <c r="H373" s="129"/>
      <c r="J373" s="68"/>
    </row>
    <row r="374" spans="8:10" s="44" customFormat="1" x14ac:dyDescent="0.3">
      <c r="H374" s="129"/>
      <c r="J374" s="68"/>
    </row>
    <row r="375" spans="8:10" s="44" customFormat="1" x14ac:dyDescent="0.3">
      <c r="H375" s="129"/>
      <c r="J375" s="68"/>
    </row>
    <row r="376" spans="8:10" s="44" customFormat="1" x14ac:dyDescent="0.3">
      <c r="H376" s="129"/>
      <c r="J376" s="68"/>
    </row>
    <row r="377" spans="8:10" s="44" customFormat="1" x14ac:dyDescent="0.3">
      <c r="H377" s="129"/>
      <c r="J377" s="68"/>
    </row>
    <row r="378" spans="8:10" s="44" customFormat="1" x14ac:dyDescent="0.3">
      <c r="H378" s="129"/>
      <c r="J378" s="68"/>
    </row>
    <row r="379" spans="8:10" s="44" customFormat="1" x14ac:dyDescent="0.3">
      <c r="H379" s="129"/>
      <c r="J379" s="68"/>
    </row>
    <row r="380" spans="8:10" s="44" customFormat="1" x14ac:dyDescent="0.3">
      <c r="H380" s="129"/>
      <c r="J380" s="68"/>
    </row>
    <row r="381" spans="8:10" s="44" customFormat="1" x14ac:dyDescent="0.3">
      <c r="H381" s="129"/>
      <c r="J381" s="68"/>
    </row>
    <row r="382" spans="8:10" s="44" customFormat="1" x14ac:dyDescent="0.3">
      <c r="H382" s="129"/>
      <c r="J382" s="68"/>
    </row>
    <row r="383" spans="8:10" s="44" customFormat="1" x14ac:dyDescent="0.3">
      <c r="H383" s="129"/>
      <c r="J383" s="68"/>
    </row>
    <row r="384" spans="8:10" s="44" customFormat="1" x14ac:dyDescent="0.3">
      <c r="H384" s="129"/>
      <c r="J384" s="68"/>
    </row>
    <row r="385" spans="8:10" s="44" customFormat="1" x14ac:dyDescent="0.3">
      <c r="H385" s="129"/>
      <c r="J385" s="68"/>
    </row>
    <row r="386" spans="8:10" s="44" customFormat="1" x14ac:dyDescent="0.3">
      <c r="H386" s="129"/>
      <c r="J386" s="68"/>
    </row>
    <row r="387" spans="8:10" s="44" customFormat="1" x14ac:dyDescent="0.3">
      <c r="H387" s="129"/>
      <c r="J387" s="68"/>
    </row>
    <row r="388" spans="8:10" s="44" customFormat="1" x14ac:dyDescent="0.3">
      <c r="H388" s="129"/>
      <c r="J388" s="68"/>
    </row>
    <row r="389" spans="8:10" s="44" customFormat="1" x14ac:dyDescent="0.3">
      <c r="H389" s="129"/>
      <c r="J389" s="68"/>
    </row>
    <row r="390" spans="8:10" s="44" customFormat="1" x14ac:dyDescent="0.3">
      <c r="H390" s="129"/>
      <c r="J390" s="68"/>
    </row>
    <row r="391" spans="8:10" s="44" customFormat="1" x14ac:dyDescent="0.3">
      <c r="H391" s="129"/>
      <c r="J391" s="68"/>
    </row>
    <row r="392" spans="8:10" s="44" customFormat="1" x14ac:dyDescent="0.3">
      <c r="H392" s="129"/>
      <c r="J392" s="68"/>
    </row>
    <row r="393" spans="8:10" s="44" customFormat="1" x14ac:dyDescent="0.3">
      <c r="H393" s="129"/>
      <c r="J393" s="68"/>
    </row>
    <row r="394" spans="8:10" s="44" customFormat="1" x14ac:dyDescent="0.3">
      <c r="H394" s="129"/>
      <c r="J394" s="68"/>
    </row>
    <row r="395" spans="8:10" s="44" customFormat="1" x14ac:dyDescent="0.3">
      <c r="H395" s="129"/>
      <c r="J395" s="68"/>
    </row>
    <row r="396" spans="8:10" s="44" customFormat="1" x14ac:dyDescent="0.3">
      <c r="H396" s="129"/>
      <c r="J396" s="68"/>
    </row>
    <row r="397" spans="8:10" s="44" customFormat="1" x14ac:dyDescent="0.3">
      <c r="H397" s="129"/>
      <c r="J397" s="68"/>
    </row>
    <row r="398" spans="8:10" s="44" customFormat="1" x14ac:dyDescent="0.3">
      <c r="H398" s="129"/>
      <c r="J398" s="68"/>
    </row>
    <row r="399" spans="8:10" s="44" customFormat="1" x14ac:dyDescent="0.3">
      <c r="H399" s="129"/>
      <c r="J399" s="68"/>
    </row>
    <row r="400" spans="8:10" s="44" customFormat="1" x14ac:dyDescent="0.3">
      <c r="H400" s="129"/>
      <c r="J400" s="68"/>
    </row>
    <row r="401" spans="8:10" s="44" customFormat="1" x14ac:dyDescent="0.3">
      <c r="H401" s="129"/>
      <c r="J401" s="68"/>
    </row>
    <row r="402" spans="8:10" s="44" customFormat="1" x14ac:dyDescent="0.3">
      <c r="H402" s="129"/>
      <c r="J402" s="68"/>
    </row>
    <row r="403" spans="8:10" s="44" customFormat="1" x14ac:dyDescent="0.3">
      <c r="H403" s="129"/>
      <c r="J403" s="68"/>
    </row>
    <row r="404" spans="8:10" s="44" customFormat="1" x14ac:dyDescent="0.3">
      <c r="H404" s="129"/>
      <c r="J404" s="68"/>
    </row>
    <row r="405" spans="8:10" s="44" customFormat="1" x14ac:dyDescent="0.3">
      <c r="H405" s="129"/>
      <c r="J405" s="68"/>
    </row>
    <row r="406" spans="8:10" s="44" customFormat="1" x14ac:dyDescent="0.3">
      <c r="H406" s="129"/>
      <c r="J406" s="68"/>
    </row>
    <row r="407" spans="8:10" s="44" customFormat="1" x14ac:dyDescent="0.3">
      <c r="H407" s="129"/>
      <c r="J407" s="68"/>
    </row>
    <row r="408" spans="8:10" s="44" customFormat="1" x14ac:dyDescent="0.3">
      <c r="H408" s="129"/>
      <c r="J408" s="68"/>
    </row>
    <row r="409" spans="8:10" s="44" customFormat="1" x14ac:dyDescent="0.3">
      <c r="H409" s="129"/>
      <c r="J409" s="68"/>
    </row>
    <row r="410" spans="8:10" s="44" customFormat="1" x14ac:dyDescent="0.3">
      <c r="H410" s="129"/>
      <c r="J410" s="68"/>
    </row>
    <row r="411" spans="8:10" s="44" customFormat="1" x14ac:dyDescent="0.3">
      <c r="H411" s="129"/>
      <c r="J411" s="68"/>
    </row>
    <row r="412" spans="8:10" s="44" customFormat="1" x14ac:dyDescent="0.3">
      <c r="H412" s="129"/>
      <c r="J412" s="68"/>
    </row>
    <row r="413" spans="8:10" s="44" customFormat="1" x14ac:dyDescent="0.3">
      <c r="H413" s="129"/>
      <c r="J413" s="68"/>
    </row>
    <row r="414" spans="8:10" s="44" customFormat="1" x14ac:dyDescent="0.3">
      <c r="H414" s="129"/>
      <c r="J414" s="68"/>
    </row>
    <row r="415" spans="8:10" s="44" customFormat="1" x14ac:dyDescent="0.3">
      <c r="H415" s="129"/>
      <c r="J415" s="68"/>
    </row>
    <row r="416" spans="8:10" s="44" customFormat="1" x14ac:dyDescent="0.3">
      <c r="H416" s="129"/>
      <c r="J416" s="68"/>
    </row>
    <row r="417" spans="8:10" s="44" customFormat="1" x14ac:dyDescent="0.3">
      <c r="H417" s="129"/>
      <c r="J417" s="68"/>
    </row>
    <row r="418" spans="8:10" s="44" customFormat="1" x14ac:dyDescent="0.3">
      <c r="H418" s="129"/>
      <c r="J418" s="68"/>
    </row>
    <row r="419" spans="8:10" s="44" customFormat="1" x14ac:dyDescent="0.3">
      <c r="H419" s="129"/>
      <c r="J419" s="68"/>
    </row>
    <row r="420" spans="8:10" s="44" customFormat="1" x14ac:dyDescent="0.3">
      <c r="H420" s="129"/>
      <c r="J420" s="68"/>
    </row>
    <row r="421" spans="8:10" s="44" customFormat="1" x14ac:dyDescent="0.3">
      <c r="H421" s="129"/>
      <c r="J421" s="68"/>
    </row>
    <row r="422" spans="8:10" s="44" customFormat="1" x14ac:dyDescent="0.3">
      <c r="H422" s="129"/>
      <c r="J422" s="68"/>
    </row>
    <row r="423" spans="8:10" s="44" customFormat="1" x14ac:dyDescent="0.3">
      <c r="H423" s="129"/>
      <c r="J423" s="68"/>
    </row>
    <row r="424" spans="8:10" s="44" customFormat="1" x14ac:dyDescent="0.3">
      <c r="H424" s="129"/>
      <c r="J424" s="68"/>
    </row>
    <row r="425" spans="8:10" s="44" customFormat="1" x14ac:dyDescent="0.3">
      <c r="H425" s="129"/>
      <c r="J425" s="68"/>
    </row>
    <row r="426" spans="8:10" s="44" customFormat="1" x14ac:dyDescent="0.3">
      <c r="H426" s="129"/>
      <c r="J426" s="68"/>
    </row>
    <row r="427" spans="8:10" s="44" customFormat="1" x14ac:dyDescent="0.3">
      <c r="H427" s="129"/>
      <c r="J427" s="68"/>
    </row>
    <row r="428" spans="8:10" s="44" customFormat="1" x14ac:dyDescent="0.3">
      <c r="H428" s="129"/>
      <c r="J428" s="68"/>
    </row>
    <row r="429" spans="8:10" s="44" customFormat="1" x14ac:dyDescent="0.3">
      <c r="H429" s="129"/>
      <c r="J429" s="68"/>
    </row>
    <row r="430" spans="8:10" s="44" customFormat="1" x14ac:dyDescent="0.3">
      <c r="H430" s="129"/>
      <c r="J430" s="68"/>
    </row>
    <row r="431" spans="8:10" s="44" customFormat="1" x14ac:dyDescent="0.3">
      <c r="H431" s="129"/>
      <c r="J431" s="68"/>
    </row>
    <row r="432" spans="8:10" s="44" customFormat="1" x14ac:dyDescent="0.3">
      <c r="H432" s="129"/>
      <c r="J432" s="68"/>
    </row>
    <row r="433" spans="8:10" s="44" customFormat="1" x14ac:dyDescent="0.3">
      <c r="H433" s="129"/>
      <c r="J433" s="68"/>
    </row>
    <row r="434" spans="8:10" s="44" customFormat="1" x14ac:dyDescent="0.3">
      <c r="H434" s="129"/>
      <c r="J434" s="68"/>
    </row>
    <row r="435" spans="8:10" s="44" customFormat="1" x14ac:dyDescent="0.3">
      <c r="H435" s="129"/>
      <c r="J435" s="68"/>
    </row>
    <row r="436" spans="8:10" s="44" customFormat="1" x14ac:dyDescent="0.3">
      <c r="H436" s="129"/>
      <c r="J436" s="68"/>
    </row>
    <row r="437" spans="8:10" s="44" customFormat="1" x14ac:dyDescent="0.3">
      <c r="H437" s="129"/>
      <c r="J437" s="68"/>
    </row>
    <row r="438" spans="8:10" s="44" customFormat="1" x14ac:dyDescent="0.3">
      <c r="H438" s="129"/>
      <c r="J438" s="68"/>
    </row>
    <row r="439" spans="8:10" s="44" customFormat="1" x14ac:dyDescent="0.3">
      <c r="H439" s="129"/>
      <c r="J439" s="68"/>
    </row>
    <row r="440" spans="8:10" s="44" customFormat="1" x14ac:dyDescent="0.3">
      <c r="H440" s="129"/>
      <c r="J440" s="68"/>
    </row>
    <row r="441" spans="8:10" s="44" customFormat="1" x14ac:dyDescent="0.3">
      <c r="H441" s="129"/>
      <c r="J441" s="68"/>
    </row>
    <row r="442" spans="8:10" s="44" customFormat="1" x14ac:dyDescent="0.3">
      <c r="H442" s="129"/>
      <c r="J442" s="68"/>
    </row>
    <row r="443" spans="8:10" s="44" customFormat="1" x14ac:dyDescent="0.3">
      <c r="H443" s="129"/>
      <c r="J443" s="68"/>
    </row>
    <row r="444" spans="8:10" s="44" customFormat="1" x14ac:dyDescent="0.3">
      <c r="H444" s="129"/>
      <c r="J444" s="68"/>
    </row>
    <row r="445" spans="8:10" s="44" customFormat="1" x14ac:dyDescent="0.3">
      <c r="H445" s="129"/>
      <c r="J445" s="68"/>
    </row>
    <row r="446" spans="8:10" s="44" customFormat="1" x14ac:dyDescent="0.3">
      <c r="H446" s="129"/>
      <c r="J446" s="68"/>
    </row>
    <row r="447" spans="8:10" s="44" customFormat="1" x14ac:dyDescent="0.3">
      <c r="H447" s="129"/>
      <c r="J447" s="68"/>
    </row>
    <row r="448" spans="8:10" s="44" customFormat="1" x14ac:dyDescent="0.3">
      <c r="H448" s="129"/>
      <c r="J448" s="68"/>
    </row>
    <row r="449" spans="8:10" s="44" customFormat="1" x14ac:dyDescent="0.3">
      <c r="H449" s="129"/>
      <c r="J449" s="68"/>
    </row>
    <row r="450" spans="8:10" s="44" customFormat="1" x14ac:dyDescent="0.3">
      <c r="H450" s="129"/>
      <c r="J450" s="68"/>
    </row>
    <row r="451" spans="8:10" s="44" customFormat="1" x14ac:dyDescent="0.3">
      <c r="H451" s="129"/>
      <c r="J451" s="68"/>
    </row>
    <row r="452" spans="8:10" s="44" customFormat="1" x14ac:dyDescent="0.3">
      <c r="H452" s="129"/>
      <c r="J452" s="68"/>
    </row>
    <row r="453" spans="8:10" s="44" customFormat="1" x14ac:dyDescent="0.3">
      <c r="H453" s="129"/>
      <c r="J453" s="68"/>
    </row>
    <row r="454" spans="8:10" s="44" customFormat="1" x14ac:dyDescent="0.3">
      <c r="H454" s="129"/>
      <c r="J454" s="68"/>
    </row>
    <row r="455" spans="8:10" s="44" customFormat="1" x14ac:dyDescent="0.3">
      <c r="H455" s="129"/>
      <c r="J455" s="68"/>
    </row>
    <row r="456" spans="8:10" s="44" customFormat="1" x14ac:dyDescent="0.3">
      <c r="H456" s="129"/>
      <c r="J456" s="68"/>
    </row>
    <row r="457" spans="8:10" s="44" customFormat="1" x14ac:dyDescent="0.3">
      <c r="H457" s="129"/>
      <c r="J457" s="68"/>
    </row>
    <row r="458" spans="8:10" s="44" customFormat="1" x14ac:dyDescent="0.3">
      <c r="H458" s="129"/>
      <c r="J458" s="68"/>
    </row>
    <row r="459" spans="8:10" s="44" customFormat="1" x14ac:dyDescent="0.3">
      <c r="H459" s="129"/>
      <c r="J459" s="68"/>
    </row>
    <row r="460" spans="8:10" s="44" customFormat="1" x14ac:dyDescent="0.3">
      <c r="H460" s="129"/>
      <c r="J460" s="68"/>
    </row>
    <row r="461" spans="8:10" s="44" customFormat="1" x14ac:dyDescent="0.3">
      <c r="H461" s="129"/>
      <c r="J461" s="68"/>
    </row>
    <row r="462" spans="8:10" s="44" customFormat="1" x14ac:dyDescent="0.3">
      <c r="H462" s="129"/>
      <c r="J462" s="68"/>
    </row>
    <row r="463" spans="8:10" s="44" customFormat="1" x14ac:dyDescent="0.3">
      <c r="H463" s="129"/>
      <c r="J463" s="68"/>
    </row>
    <row r="464" spans="8:10" s="44" customFormat="1" x14ac:dyDescent="0.3">
      <c r="H464" s="129"/>
      <c r="J464" s="68"/>
    </row>
    <row r="465" spans="8:10" s="44" customFormat="1" x14ac:dyDescent="0.3">
      <c r="H465" s="129"/>
      <c r="J465" s="68"/>
    </row>
    <row r="466" spans="8:10" s="44" customFormat="1" x14ac:dyDescent="0.3">
      <c r="H466" s="129"/>
      <c r="J466" s="68"/>
    </row>
    <row r="467" spans="8:10" s="44" customFormat="1" x14ac:dyDescent="0.3">
      <c r="H467" s="129"/>
      <c r="J467" s="68"/>
    </row>
    <row r="468" spans="8:10" s="44" customFormat="1" x14ac:dyDescent="0.3">
      <c r="H468" s="129"/>
      <c r="J468" s="68"/>
    </row>
    <row r="469" spans="8:10" s="44" customFormat="1" x14ac:dyDescent="0.3">
      <c r="H469" s="129"/>
      <c r="J469" s="68"/>
    </row>
    <row r="470" spans="8:10" s="44" customFormat="1" x14ac:dyDescent="0.3">
      <c r="H470" s="129"/>
      <c r="J470" s="68"/>
    </row>
    <row r="471" spans="8:10" s="44" customFormat="1" x14ac:dyDescent="0.3">
      <c r="H471" s="129"/>
      <c r="J471" s="68"/>
    </row>
    <row r="472" spans="8:10" s="44" customFormat="1" x14ac:dyDescent="0.3">
      <c r="H472" s="129"/>
      <c r="J472" s="68"/>
    </row>
    <row r="473" spans="8:10" s="44" customFormat="1" x14ac:dyDescent="0.3">
      <c r="H473" s="129"/>
      <c r="J473" s="68"/>
    </row>
    <row r="474" spans="8:10" s="44" customFormat="1" x14ac:dyDescent="0.3">
      <c r="H474" s="129"/>
      <c r="J474" s="68"/>
    </row>
    <row r="475" spans="8:10" s="44" customFormat="1" x14ac:dyDescent="0.3">
      <c r="H475" s="129"/>
      <c r="J475" s="68"/>
    </row>
    <row r="476" spans="8:10" s="44" customFormat="1" x14ac:dyDescent="0.3">
      <c r="H476" s="129"/>
      <c r="J476" s="68"/>
    </row>
    <row r="477" spans="8:10" s="44" customFormat="1" x14ac:dyDescent="0.3">
      <c r="H477" s="129"/>
      <c r="J477" s="68"/>
    </row>
    <row r="478" spans="8:10" s="44" customFormat="1" x14ac:dyDescent="0.3">
      <c r="H478" s="129"/>
      <c r="J478" s="68"/>
    </row>
    <row r="479" spans="8:10" s="44" customFormat="1" x14ac:dyDescent="0.3">
      <c r="H479" s="129"/>
      <c r="J479" s="68"/>
    </row>
    <row r="480" spans="8:10" s="44" customFormat="1" x14ac:dyDescent="0.3">
      <c r="H480" s="129"/>
      <c r="J480" s="68"/>
    </row>
    <row r="481" spans="8:10" s="44" customFormat="1" x14ac:dyDescent="0.3">
      <c r="H481" s="129"/>
      <c r="J481" s="68"/>
    </row>
    <row r="482" spans="8:10" s="44" customFormat="1" x14ac:dyDescent="0.3">
      <c r="H482" s="129"/>
      <c r="J482" s="68"/>
    </row>
    <row r="483" spans="8:10" s="44" customFormat="1" x14ac:dyDescent="0.3">
      <c r="H483" s="129"/>
      <c r="J483" s="68"/>
    </row>
    <row r="484" spans="8:10" s="44" customFormat="1" x14ac:dyDescent="0.3">
      <c r="H484" s="129"/>
      <c r="J484" s="68"/>
    </row>
    <row r="485" spans="8:10" s="44" customFormat="1" x14ac:dyDescent="0.3">
      <c r="H485" s="129"/>
      <c r="J485" s="68"/>
    </row>
    <row r="486" spans="8:10" s="44" customFormat="1" x14ac:dyDescent="0.3">
      <c r="H486" s="129"/>
      <c r="J486" s="68"/>
    </row>
    <row r="487" spans="8:10" s="44" customFormat="1" x14ac:dyDescent="0.3">
      <c r="H487" s="129"/>
      <c r="J487" s="68"/>
    </row>
    <row r="488" spans="8:10" s="44" customFormat="1" x14ac:dyDescent="0.3">
      <c r="H488" s="129"/>
      <c r="J488" s="68"/>
    </row>
    <row r="489" spans="8:10" s="44" customFormat="1" x14ac:dyDescent="0.3">
      <c r="H489" s="129"/>
      <c r="J489" s="68"/>
    </row>
    <row r="490" spans="8:10" s="44" customFormat="1" x14ac:dyDescent="0.3">
      <c r="H490" s="129"/>
      <c r="J490" s="68"/>
    </row>
    <row r="491" spans="8:10" s="44" customFormat="1" x14ac:dyDescent="0.3">
      <c r="H491" s="129"/>
      <c r="J491" s="68"/>
    </row>
    <row r="492" spans="8:10" s="44" customFormat="1" x14ac:dyDescent="0.3">
      <c r="H492" s="129"/>
      <c r="J492" s="68"/>
    </row>
    <row r="493" spans="8:10" s="44" customFormat="1" x14ac:dyDescent="0.3">
      <c r="H493" s="129"/>
      <c r="J493" s="68"/>
    </row>
    <row r="494" spans="8:10" s="44" customFormat="1" x14ac:dyDescent="0.3">
      <c r="H494" s="129"/>
      <c r="J494" s="68"/>
    </row>
    <row r="495" spans="8:10" s="44" customFormat="1" x14ac:dyDescent="0.3">
      <c r="H495" s="129"/>
      <c r="J495" s="68"/>
    </row>
    <row r="496" spans="8:10" s="44" customFormat="1" x14ac:dyDescent="0.3">
      <c r="H496" s="129"/>
      <c r="J496" s="68"/>
    </row>
    <row r="497" spans="8:10" s="44" customFormat="1" x14ac:dyDescent="0.3">
      <c r="H497" s="129"/>
      <c r="J497" s="68"/>
    </row>
    <row r="498" spans="8:10" s="44" customFormat="1" x14ac:dyDescent="0.3">
      <c r="H498" s="129"/>
      <c r="J498" s="68"/>
    </row>
    <row r="499" spans="8:10" s="44" customFormat="1" x14ac:dyDescent="0.3">
      <c r="H499" s="129"/>
      <c r="J499" s="68"/>
    </row>
    <row r="500" spans="8:10" s="44" customFormat="1" x14ac:dyDescent="0.3">
      <c r="H500" s="129"/>
      <c r="J500" s="68"/>
    </row>
    <row r="501" spans="8:10" s="44" customFormat="1" x14ac:dyDescent="0.3">
      <c r="H501" s="129"/>
      <c r="J501" s="68"/>
    </row>
    <row r="502" spans="8:10" s="44" customFormat="1" x14ac:dyDescent="0.3">
      <c r="H502" s="129"/>
      <c r="J502" s="68"/>
    </row>
    <row r="503" spans="8:10" s="44" customFormat="1" x14ac:dyDescent="0.3">
      <c r="H503" s="129"/>
      <c r="J503" s="68"/>
    </row>
    <row r="504" spans="8:10" s="44" customFormat="1" x14ac:dyDescent="0.3">
      <c r="H504" s="129"/>
      <c r="J504" s="68"/>
    </row>
    <row r="505" spans="8:10" s="44" customFormat="1" x14ac:dyDescent="0.3">
      <c r="H505" s="129"/>
      <c r="J505" s="68"/>
    </row>
    <row r="506" spans="8:10" s="44" customFormat="1" x14ac:dyDescent="0.3">
      <c r="H506" s="129"/>
      <c r="J506" s="68"/>
    </row>
    <row r="507" spans="8:10" s="44" customFormat="1" x14ac:dyDescent="0.3">
      <c r="H507" s="129"/>
      <c r="J507" s="68"/>
    </row>
    <row r="508" spans="8:10" s="44" customFormat="1" x14ac:dyDescent="0.3">
      <c r="H508" s="129"/>
      <c r="J508" s="68"/>
    </row>
    <row r="509" spans="8:10" s="44" customFormat="1" x14ac:dyDescent="0.3">
      <c r="H509" s="129"/>
      <c r="J509" s="68"/>
    </row>
    <row r="510" spans="8:10" s="44" customFormat="1" x14ac:dyDescent="0.3">
      <c r="H510" s="129"/>
      <c r="J510" s="68"/>
    </row>
    <row r="511" spans="8:10" s="44" customFormat="1" x14ac:dyDescent="0.3">
      <c r="H511" s="129"/>
      <c r="J511" s="68"/>
    </row>
    <row r="512" spans="8:10" s="44" customFormat="1" x14ac:dyDescent="0.3">
      <c r="H512" s="129"/>
      <c r="J512" s="68"/>
    </row>
    <row r="513" spans="8:10" s="44" customFormat="1" x14ac:dyDescent="0.3">
      <c r="H513" s="129"/>
      <c r="J513" s="68"/>
    </row>
    <row r="514" spans="8:10" s="44" customFormat="1" x14ac:dyDescent="0.3">
      <c r="H514" s="129"/>
      <c r="J514" s="68"/>
    </row>
    <row r="515" spans="8:10" s="44" customFormat="1" x14ac:dyDescent="0.3">
      <c r="H515" s="129"/>
      <c r="J515" s="68"/>
    </row>
    <row r="516" spans="8:10" s="44" customFormat="1" x14ac:dyDescent="0.3">
      <c r="H516" s="129"/>
      <c r="J516" s="68"/>
    </row>
    <row r="517" spans="8:10" s="44" customFormat="1" x14ac:dyDescent="0.3">
      <c r="H517" s="129"/>
      <c r="J517" s="68"/>
    </row>
    <row r="518" spans="8:10" s="44" customFormat="1" x14ac:dyDescent="0.3">
      <c r="H518" s="129"/>
      <c r="J518" s="68"/>
    </row>
    <row r="519" spans="8:10" s="44" customFormat="1" x14ac:dyDescent="0.3">
      <c r="H519" s="129"/>
      <c r="J519" s="68"/>
    </row>
    <row r="520" spans="8:10" s="44" customFormat="1" x14ac:dyDescent="0.3">
      <c r="H520" s="129"/>
      <c r="J520" s="68"/>
    </row>
    <row r="521" spans="8:10" s="44" customFormat="1" x14ac:dyDescent="0.3">
      <c r="H521" s="129"/>
      <c r="J521" s="68"/>
    </row>
    <row r="522" spans="8:10" s="44" customFormat="1" x14ac:dyDescent="0.3">
      <c r="H522" s="129"/>
      <c r="J522" s="68"/>
    </row>
    <row r="523" spans="8:10" s="44" customFormat="1" x14ac:dyDescent="0.3">
      <c r="H523" s="129"/>
      <c r="J523" s="68"/>
    </row>
    <row r="524" spans="8:10" s="44" customFormat="1" x14ac:dyDescent="0.3">
      <c r="H524" s="129"/>
      <c r="J524" s="68"/>
    </row>
    <row r="525" spans="8:10" s="44" customFormat="1" x14ac:dyDescent="0.3">
      <c r="H525" s="129"/>
      <c r="J525" s="68"/>
    </row>
    <row r="526" spans="8:10" s="44" customFormat="1" x14ac:dyDescent="0.3">
      <c r="H526" s="129"/>
      <c r="J526" s="68"/>
    </row>
    <row r="527" spans="8:10" s="44" customFormat="1" x14ac:dyDescent="0.3">
      <c r="H527" s="129"/>
      <c r="J527" s="68"/>
    </row>
    <row r="528" spans="8:10" s="44" customFormat="1" x14ac:dyDescent="0.3">
      <c r="H528" s="129"/>
      <c r="J528" s="68"/>
    </row>
    <row r="529" spans="8:10" s="44" customFormat="1" x14ac:dyDescent="0.3">
      <c r="H529" s="129"/>
      <c r="J529" s="68"/>
    </row>
    <row r="530" spans="8:10" s="44" customFormat="1" x14ac:dyDescent="0.3">
      <c r="H530" s="129"/>
      <c r="J530" s="68"/>
    </row>
    <row r="531" spans="8:10" s="44" customFormat="1" x14ac:dyDescent="0.3">
      <c r="H531" s="129"/>
      <c r="J531" s="68"/>
    </row>
    <row r="532" spans="8:10" s="44" customFormat="1" x14ac:dyDescent="0.3">
      <c r="H532" s="129"/>
      <c r="J532" s="68"/>
    </row>
    <row r="533" spans="8:10" s="44" customFormat="1" x14ac:dyDescent="0.3">
      <c r="H533" s="129"/>
      <c r="J533" s="68"/>
    </row>
    <row r="534" spans="8:10" s="44" customFormat="1" x14ac:dyDescent="0.3">
      <c r="H534" s="129"/>
      <c r="J534" s="68"/>
    </row>
    <row r="535" spans="8:10" s="44" customFormat="1" x14ac:dyDescent="0.3">
      <c r="H535" s="129"/>
      <c r="J535" s="68"/>
    </row>
    <row r="536" spans="8:10" s="44" customFormat="1" x14ac:dyDescent="0.3">
      <c r="H536" s="129"/>
      <c r="J536" s="68"/>
    </row>
    <row r="537" spans="8:10" s="44" customFormat="1" x14ac:dyDescent="0.3">
      <c r="H537" s="129"/>
      <c r="J537" s="68"/>
    </row>
    <row r="538" spans="8:10" s="44" customFormat="1" x14ac:dyDescent="0.3">
      <c r="H538" s="129"/>
      <c r="J538" s="68"/>
    </row>
    <row r="539" spans="8:10" s="44" customFormat="1" x14ac:dyDescent="0.3">
      <c r="H539" s="129"/>
      <c r="J539" s="68"/>
    </row>
    <row r="540" spans="8:10" s="44" customFormat="1" x14ac:dyDescent="0.3">
      <c r="H540" s="129"/>
      <c r="J540" s="68"/>
    </row>
    <row r="541" spans="8:10" s="44" customFormat="1" x14ac:dyDescent="0.3">
      <c r="H541" s="129"/>
      <c r="J541" s="68"/>
    </row>
    <row r="542" spans="8:10" s="44" customFormat="1" x14ac:dyDescent="0.3">
      <c r="H542" s="129"/>
      <c r="J542" s="68"/>
    </row>
    <row r="543" spans="8:10" s="44" customFormat="1" x14ac:dyDescent="0.3">
      <c r="H543" s="129"/>
      <c r="J543" s="68"/>
    </row>
    <row r="544" spans="8:10" s="44" customFormat="1" x14ac:dyDescent="0.3">
      <c r="H544" s="129"/>
      <c r="J544" s="68"/>
    </row>
    <row r="545" spans="8:10" s="44" customFormat="1" x14ac:dyDescent="0.3">
      <c r="H545" s="129"/>
      <c r="J545" s="68"/>
    </row>
    <row r="546" spans="8:10" s="44" customFormat="1" x14ac:dyDescent="0.3">
      <c r="H546" s="129"/>
      <c r="J546" s="68"/>
    </row>
    <row r="547" spans="8:10" s="44" customFormat="1" x14ac:dyDescent="0.3">
      <c r="H547" s="129"/>
      <c r="J547" s="68"/>
    </row>
    <row r="548" spans="8:10" s="44" customFormat="1" x14ac:dyDescent="0.3">
      <c r="H548" s="129"/>
      <c r="J548" s="68"/>
    </row>
    <row r="549" spans="8:10" s="44" customFormat="1" x14ac:dyDescent="0.3">
      <c r="H549" s="129"/>
      <c r="J549" s="68"/>
    </row>
    <row r="550" spans="8:10" s="44" customFormat="1" x14ac:dyDescent="0.3">
      <c r="H550" s="129"/>
      <c r="J550" s="68"/>
    </row>
    <row r="551" spans="8:10" s="44" customFormat="1" x14ac:dyDescent="0.3">
      <c r="H551" s="129"/>
      <c r="J551" s="68"/>
    </row>
    <row r="552" spans="8:10" s="44" customFormat="1" x14ac:dyDescent="0.3">
      <c r="H552" s="129"/>
      <c r="J552" s="68"/>
    </row>
    <row r="553" spans="8:10" s="44" customFormat="1" x14ac:dyDescent="0.3">
      <c r="H553" s="129"/>
      <c r="J553" s="68"/>
    </row>
    <row r="554" spans="8:10" s="44" customFormat="1" x14ac:dyDescent="0.3">
      <c r="H554" s="129"/>
      <c r="J554" s="68"/>
    </row>
    <row r="555" spans="8:10" s="44" customFormat="1" x14ac:dyDescent="0.3">
      <c r="H555" s="129"/>
      <c r="J555" s="68"/>
    </row>
    <row r="556" spans="8:10" s="44" customFormat="1" x14ac:dyDescent="0.3">
      <c r="H556" s="129"/>
      <c r="J556" s="68"/>
    </row>
    <row r="557" spans="8:10" s="44" customFormat="1" x14ac:dyDescent="0.3">
      <c r="H557" s="129"/>
      <c r="J557" s="68"/>
    </row>
    <row r="558" spans="8:10" s="44" customFormat="1" x14ac:dyDescent="0.3">
      <c r="H558" s="129"/>
      <c r="J558" s="68"/>
    </row>
    <row r="559" spans="8:10" s="44" customFormat="1" x14ac:dyDescent="0.3">
      <c r="H559" s="129"/>
      <c r="J559" s="68"/>
    </row>
    <row r="560" spans="8:10" s="44" customFormat="1" x14ac:dyDescent="0.3">
      <c r="H560" s="129"/>
      <c r="J560" s="68"/>
    </row>
    <row r="561" spans="8:10" s="44" customFormat="1" x14ac:dyDescent="0.3">
      <c r="H561" s="129"/>
      <c r="J561" s="68"/>
    </row>
    <row r="562" spans="8:10" s="44" customFormat="1" x14ac:dyDescent="0.3">
      <c r="H562" s="129"/>
      <c r="J562" s="68"/>
    </row>
    <row r="563" spans="8:10" s="44" customFormat="1" x14ac:dyDescent="0.3">
      <c r="H563" s="129"/>
      <c r="J563" s="68"/>
    </row>
    <row r="564" spans="8:10" s="44" customFormat="1" x14ac:dyDescent="0.3">
      <c r="H564" s="129"/>
      <c r="J564" s="68"/>
    </row>
    <row r="565" spans="8:10" s="44" customFormat="1" x14ac:dyDescent="0.3">
      <c r="H565" s="129"/>
      <c r="J565" s="68"/>
    </row>
    <row r="566" spans="8:10" s="44" customFormat="1" x14ac:dyDescent="0.3">
      <c r="H566" s="129"/>
      <c r="J566" s="68"/>
    </row>
    <row r="567" spans="8:10" s="44" customFormat="1" x14ac:dyDescent="0.3">
      <c r="H567" s="129"/>
      <c r="J567" s="68"/>
    </row>
    <row r="568" spans="8:10" s="44" customFormat="1" x14ac:dyDescent="0.3">
      <c r="H568" s="129"/>
      <c r="J568" s="68"/>
    </row>
    <row r="569" spans="8:10" s="44" customFormat="1" x14ac:dyDescent="0.3">
      <c r="H569" s="129"/>
      <c r="J569" s="68"/>
    </row>
    <row r="570" spans="8:10" s="44" customFormat="1" x14ac:dyDescent="0.3">
      <c r="H570" s="129"/>
      <c r="J570" s="68"/>
    </row>
    <row r="571" spans="8:10" s="44" customFormat="1" x14ac:dyDescent="0.3">
      <c r="H571" s="129"/>
      <c r="J571" s="68"/>
    </row>
    <row r="572" spans="8:10" s="44" customFormat="1" x14ac:dyDescent="0.3">
      <c r="H572" s="129"/>
      <c r="J572" s="68"/>
    </row>
    <row r="573" spans="8:10" s="44" customFormat="1" x14ac:dyDescent="0.3">
      <c r="H573" s="129"/>
      <c r="J573" s="68"/>
    </row>
    <row r="574" spans="8:10" s="44" customFormat="1" x14ac:dyDescent="0.3">
      <c r="H574" s="129"/>
      <c r="J574" s="68"/>
    </row>
    <row r="575" spans="8:10" s="44" customFormat="1" x14ac:dyDescent="0.3">
      <c r="H575" s="129"/>
      <c r="J575" s="68"/>
    </row>
    <row r="576" spans="8:10" s="44" customFormat="1" x14ac:dyDescent="0.3">
      <c r="H576" s="129"/>
      <c r="J576" s="68"/>
    </row>
    <row r="577" spans="8:10" s="44" customFormat="1" x14ac:dyDescent="0.3">
      <c r="H577" s="129"/>
      <c r="J577" s="68"/>
    </row>
    <row r="578" spans="8:10" s="44" customFormat="1" x14ac:dyDescent="0.3">
      <c r="H578" s="129"/>
      <c r="J578" s="68"/>
    </row>
    <row r="579" spans="8:10" s="44" customFormat="1" x14ac:dyDescent="0.3">
      <c r="H579" s="129"/>
      <c r="J579" s="68"/>
    </row>
    <row r="580" spans="8:10" s="44" customFormat="1" x14ac:dyDescent="0.3">
      <c r="H580" s="129"/>
      <c r="J580" s="68"/>
    </row>
    <row r="581" spans="8:10" s="44" customFormat="1" x14ac:dyDescent="0.3">
      <c r="H581" s="129"/>
      <c r="J581" s="68"/>
    </row>
    <row r="582" spans="8:10" s="44" customFormat="1" x14ac:dyDescent="0.3">
      <c r="H582" s="129"/>
      <c r="J582" s="68"/>
    </row>
    <row r="583" spans="8:10" s="44" customFormat="1" x14ac:dyDescent="0.3">
      <c r="H583" s="129"/>
      <c r="J583" s="68"/>
    </row>
    <row r="584" spans="8:10" s="44" customFormat="1" x14ac:dyDescent="0.3">
      <c r="H584" s="129"/>
      <c r="J584" s="68"/>
    </row>
    <row r="585" spans="8:10" s="44" customFormat="1" x14ac:dyDescent="0.3">
      <c r="H585" s="129"/>
      <c r="J585" s="68"/>
    </row>
    <row r="586" spans="8:10" s="44" customFormat="1" x14ac:dyDescent="0.3">
      <c r="H586" s="129"/>
      <c r="J586" s="68"/>
    </row>
    <row r="587" spans="8:10" s="44" customFormat="1" x14ac:dyDescent="0.3">
      <c r="H587" s="129"/>
      <c r="J587" s="68"/>
    </row>
    <row r="588" spans="8:10" s="44" customFormat="1" x14ac:dyDescent="0.3">
      <c r="H588" s="129"/>
      <c r="J588" s="68"/>
    </row>
    <row r="589" spans="8:10" s="44" customFormat="1" x14ac:dyDescent="0.3">
      <c r="H589" s="129"/>
      <c r="J589" s="68"/>
    </row>
    <row r="590" spans="8:10" s="44" customFormat="1" x14ac:dyDescent="0.3">
      <c r="H590" s="129"/>
      <c r="J590" s="68"/>
    </row>
    <row r="591" spans="8:10" s="44" customFormat="1" x14ac:dyDescent="0.3">
      <c r="H591" s="129"/>
      <c r="J591" s="68"/>
    </row>
    <row r="592" spans="8:10" s="44" customFormat="1" x14ac:dyDescent="0.3">
      <c r="H592" s="129"/>
      <c r="J592" s="68"/>
    </row>
    <row r="593" spans="8:10" s="44" customFormat="1" x14ac:dyDescent="0.3">
      <c r="H593" s="129"/>
      <c r="J593" s="68"/>
    </row>
    <row r="594" spans="8:10" s="44" customFormat="1" x14ac:dyDescent="0.3">
      <c r="H594" s="129"/>
      <c r="J594" s="68"/>
    </row>
    <row r="595" spans="8:10" s="44" customFormat="1" x14ac:dyDescent="0.3">
      <c r="H595" s="129"/>
      <c r="J595" s="68"/>
    </row>
    <row r="596" spans="8:10" s="44" customFormat="1" x14ac:dyDescent="0.3">
      <c r="H596" s="129"/>
      <c r="J596" s="68"/>
    </row>
    <row r="597" spans="8:10" s="44" customFormat="1" x14ac:dyDescent="0.3">
      <c r="H597" s="129"/>
      <c r="J597" s="68"/>
    </row>
    <row r="598" spans="8:10" s="44" customFormat="1" x14ac:dyDescent="0.3">
      <c r="H598" s="129"/>
      <c r="J598" s="68"/>
    </row>
    <row r="599" spans="8:10" s="44" customFormat="1" x14ac:dyDescent="0.3">
      <c r="H599" s="129"/>
      <c r="J599" s="68"/>
    </row>
    <row r="600" spans="8:10" s="44" customFormat="1" x14ac:dyDescent="0.3">
      <c r="H600" s="129"/>
      <c r="J600" s="68"/>
    </row>
    <row r="601" spans="8:10" s="44" customFormat="1" x14ac:dyDescent="0.3">
      <c r="H601" s="129"/>
      <c r="J601" s="68"/>
    </row>
    <row r="602" spans="8:10" s="44" customFormat="1" x14ac:dyDescent="0.3">
      <c r="H602" s="129"/>
      <c r="J602" s="68"/>
    </row>
    <row r="603" spans="8:10" s="44" customFormat="1" x14ac:dyDescent="0.3">
      <c r="H603" s="129"/>
      <c r="J603" s="68"/>
    </row>
    <row r="604" spans="8:10" s="44" customFormat="1" x14ac:dyDescent="0.3">
      <c r="H604" s="129"/>
      <c r="J604" s="68"/>
    </row>
    <row r="605" spans="8:10" s="44" customFormat="1" x14ac:dyDescent="0.3">
      <c r="H605" s="129"/>
      <c r="J605" s="68"/>
    </row>
    <row r="606" spans="8:10" s="44" customFormat="1" x14ac:dyDescent="0.3">
      <c r="H606" s="129"/>
      <c r="J606" s="68"/>
    </row>
    <row r="607" spans="8:10" s="44" customFormat="1" x14ac:dyDescent="0.3">
      <c r="H607" s="129"/>
      <c r="J607" s="68"/>
    </row>
    <row r="608" spans="8:10" s="44" customFormat="1" x14ac:dyDescent="0.3">
      <c r="H608" s="129"/>
      <c r="J608" s="68"/>
    </row>
    <row r="609" spans="8:10" s="44" customFormat="1" x14ac:dyDescent="0.3">
      <c r="H609" s="129"/>
      <c r="J609" s="68"/>
    </row>
    <row r="610" spans="8:10" s="44" customFormat="1" x14ac:dyDescent="0.3">
      <c r="H610" s="129"/>
      <c r="J610" s="68"/>
    </row>
    <row r="611" spans="8:10" s="44" customFormat="1" x14ac:dyDescent="0.3">
      <c r="H611" s="129"/>
      <c r="J611" s="68"/>
    </row>
    <row r="612" spans="8:10" s="44" customFormat="1" x14ac:dyDescent="0.3">
      <c r="H612" s="129"/>
      <c r="J612" s="68"/>
    </row>
    <row r="613" spans="8:10" s="44" customFormat="1" x14ac:dyDescent="0.3">
      <c r="H613" s="129"/>
      <c r="J613" s="68"/>
    </row>
    <row r="614" spans="8:10" s="44" customFormat="1" x14ac:dyDescent="0.3">
      <c r="H614" s="129"/>
      <c r="J614" s="68"/>
    </row>
    <row r="615" spans="8:10" s="44" customFormat="1" x14ac:dyDescent="0.3">
      <c r="H615" s="129"/>
      <c r="J615" s="68"/>
    </row>
    <row r="616" spans="8:10" s="44" customFormat="1" x14ac:dyDescent="0.3">
      <c r="H616" s="129"/>
      <c r="J616" s="68"/>
    </row>
    <row r="617" spans="8:10" s="44" customFormat="1" x14ac:dyDescent="0.3">
      <c r="H617" s="129"/>
      <c r="J617" s="68"/>
    </row>
    <row r="618" spans="8:10" s="44" customFormat="1" x14ac:dyDescent="0.3">
      <c r="H618" s="129"/>
      <c r="J618" s="68"/>
    </row>
    <row r="619" spans="8:10" s="44" customFormat="1" x14ac:dyDescent="0.3">
      <c r="H619" s="129"/>
      <c r="J619" s="68"/>
    </row>
    <row r="620" spans="8:10" s="44" customFormat="1" x14ac:dyDescent="0.3">
      <c r="H620" s="129"/>
      <c r="J620" s="68"/>
    </row>
    <row r="621" spans="8:10" s="44" customFormat="1" x14ac:dyDescent="0.3">
      <c r="H621" s="129"/>
      <c r="J621" s="68"/>
    </row>
    <row r="622" spans="8:10" s="44" customFormat="1" x14ac:dyDescent="0.3">
      <c r="H622" s="129"/>
      <c r="J622" s="68"/>
    </row>
    <row r="623" spans="8:10" s="44" customFormat="1" x14ac:dyDescent="0.3">
      <c r="H623" s="129"/>
      <c r="J623" s="68"/>
    </row>
    <row r="624" spans="8:10" s="44" customFormat="1" x14ac:dyDescent="0.3">
      <c r="H624" s="129"/>
      <c r="J624" s="68"/>
    </row>
    <row r="625" spans="8:10" s="44" customFormat="1" x14ac:dyDescent="0.3">
      <c r="H625" s="129"/>
      <c r="J625" s="68"/>
    </row>
    <row r="626" spans="8:10" s="44" customFormat="1" x14ac:dyDescent="0.3">
      <c r="H626" s="129"/>
      <c r="J626" s="68"/>
    </row>
    <row r="627" spans="8:10" s="44" customFormat="1" x14ac:dyDescent="0.3">
      <c r="H627" s="129"/>
      <c r="J627" s="68"/>
    </row>
    <row r="628" spans="8:10" s="44" customFormat="1" x14ac:dyDescent="0.3">
      <c r="H628" s="129"/>
      <c r="J628" s="68"/>
    </row>
    <row r="629" spans="8:10" s="44" customFormat="1" x14ac:dyDescent="0.3">
      <c r="H629" s="129"/>
      <c r="J629" s="68"/>
    </row>
    <row r="630" spans="8:10" s="44" customFormat="1" x14ac:dyDescent="0.3">
      <c r="H630" s="129"/>
      <c r="J630" s="68"/>
    </row>
    <row r="631" spans="8:10" s="44" customFormat="1" x14ac:dyDescent="0.3">
      <c r="H631" s="129"/>
      <c r="J631" s="68"/>
    </row>
    <row r="632" spans="8:10" s="44" customFormat="1" x14ac:dyDescent="0.3">
      <c r="H632" s="129"/>
      <c r="J632" s="68"/>
    </row>
    <row r="633" spans="8:10" s="44" customFormat="1" x14ac:dyDescent="0.3">
      <c r="H633" s="129"/>
      <c r="J633" s="68"/>
    </row>
    <row r="634" spans="8:10" s="44" customFormat="1" x14ac:dyDescent="0.3">
      <c r="H634" s="129"/>
      <c r="J634" s="68"/>
    </row>
    <row r="635" spans="8:10" s="44" customFormat="1" x14ac:dyDescent="0.3">
      <c r="H635" s="129"/>
      <c r="J635" s="68"/>
    </row>
    <row r="636" spans="8:10" s="44" customFormat="1" x14ac:dyDescent="0.3">
      <c r="H636" s="129"/>
      <c r="J636" s="68"/>
    </row>
    <row r="637" spans="8:10" s="44" customFormat="1" x14ac:dyDescent="0.3">
      <c r="H637" s="129"/>
      <c r="J637" s="68"/>
    </row>
    <row r="638" spans="8:10" s="44" customFormat="1" x14ac:dyDescent="0.3">
      <c r="H638" s="129"/>
      <c r="J638" s="68"/>
    </row>
    <row r="639" spans="8:10" s="44" customFormat="1" x14ac:dyDescent="0.3">
      <c r="H639" s="129"/>
      <c r="J639" s="68"/>
    </row>
    <row r="640" spans="8:10" s="44" customFormat="1" x14ac:dyDescent="0.3">
      <c r="H640" s="129"/>
      <c r="J640" s="68"/>
    </row>
    <row r="641" spans="8:10" s="44" customFormat="1" x14ac:dyDescent="0.3">
      <c r="H641" s="129"/>
      <c r="J641" s="68"/>
    </row>
    <row r="642" spans="8:10" s="44" customFormat="1" x14ac:dyDescent="0.3">
      <c r="H642" s="129"/>
      <c r="J642" s="68"/>
    </row>
    <row r="643" spans="8:10" s="44" customFormat="1" x14ac:dyDescent="0.3">
      <c r="H643" s="129"/>
      <c r="J643" s="68"/>
    </row>
    <row r="644" spans="8:10" s="44" customFormat="1" x14ac:dyDescent="0.3">
      <c r="H644" s="129"/>
      <c r="J644" s="68"/>
    </row>
    <row r="645" spans="8:10" s="44" customFormat="1" x14ac:dyDescent="0.3">
      <c r="H645" s="129"/>
      <c r="J645" s="68"/>
    </row>
    <row r="646" spans="8:10" s="44" customFormat="1" x14ac:dyDescent="0.3">
      <c r="H646" s="129"/>
      <c r="J646" s="68"/>
    </row>
    <row r="647" spans="8:10" s="44" customFormat="1" x14ac:dyDescent="0.3">
      <c r="H647" s="129"/>
      <c r="J647" s="68"/>
    </row>
    <row r="648" spans="8:10" s="44" customFormat="1" x14ac:dyDescent="0.3">
      <c r="H648" s="129"/>
      <c r="J648" s="68"/>
    </row>
    <row r="649" spans="8:10" s="44" customFormat="1" x14ac:dyDescent="0.3">
      <c r="H649" s="129"/>
      <c r="J649" s="68"/>
    </row>
    <row r="650" spans="8:10" s="44" customFormat="1" x14ac:dyDescent="0.3">
      <c r="H650" s="129"/>
      <c r="J650" s="68"/>
    </row>
    <row r="651" spans="8:10" s="44" customFormat="1" x14ac:dyDescent="0.3">
      <c r="H651" s="129"/>
      <c r="J651" s="68"/>
    </row>
    <row r="652" spans="8:10" s="44" customFormat="1" x14ac:dyDescent="0.3">
      <c r="H652" s="129"/>
      <c r="J652" s="68"/>
    </row>
    <row r="653" spans="8:10" s="44" customFormat="1" x14ac:dyDescent="0.3">
      <c r="H653" s="129"/>
      <c r="J653" s="68"/>
    </row>
    <row r="654" spans="8:10" s="44" customFormat="1" x14ac:dyDescent="0.3">
      <c r="H654" s="129"/>
      <c r="J654" s="68"/>
    </row>
    <row r="655" spans="8:10" s="44" customFormat="1" x14ac:dyDescent="0.3">
      <c r="H655" s="129"/>
      <c r="J655" s="68"/>
    </row>
    <row r="656" spans="8:10" s="44" customFormat="1" x14ac:dyDescent="0.3">
      <c r="H656" s="129"/>
      <c r="J656" s="68"/>
    </row>
    <row r="657" spans="8:10" s="44" customFormat="1" x14ac:dyDescent="0.3">
      <c r="H657" s="129"/>
      <c r="J657" s="68"/>
    </row>
    <row r="658" spans="8:10" s="44" customFormat="1" x14ac:dyDescent="0.3">
      <c r="H658" s="129"/>
      <c r="J658" s="68"/>
    </row>
    <row r="659" spans="8:10" s="44" customFormat="1" x14ac:dyDescent="0.3">
      <c r="H659" s="129"/>
      <c r="J659" s="68"/>
    </row>
    <row r="660" spans="8:10" s="44" customFormat="1" x14ac:dyDescent="0.3">
      <c r="H660" s="129"/>
      <c r="J660" s="68"/>
    </row>
    <row r="661" spans="8:10" s="44" customFormat="1" x14ac:dyDescent="0.3">
      <c r="H661" s="129"/>
      <c r="J661" s="68"/>
    </row>
    <row r="662" spans="8:10" s="44" customFormat="1" x14ac:dyDescent="0.3">
      <c r="H662" s="129"/>
      <c r="J662" s="68"/>
    </row>
    <row r="663" spans="8:10" s="44" customFormat="1" x14ac:dyDescent="0.3">
      <c r="H663" s="129"/>
      <c r="J663" s="68"/>
    </row>
    <row r="664" spans="8:10" s="44" customFormat="1" x14ac:dyDescent="0.3">
      <c r="H664" s="129"/>
      <c r="J664" s="68"/>
    </row>
    <row r="665" spans="8:10" s="44" customFormat="1" x14ac:dyDescent="0.3">
      <c r="H665" s="129"/>
      <c r="J665" s="68"/>
    </row>
    <row r="666" spans="8:10" s="44" customFormat="1" x14ac:dyDescent="0.3">
      <c r="H666" s="129"/>
      <c r="J666" s="68"/>
    </row>
    <row r="667" spans="8:10" s="44" customFormat="1" x14ac:dyDescent="0.3">
      <c r="H667" s="129"/>
      <c r="J667" s="68"/>
    </row>
    <row r="668" spans="8:10" s="44" customFormat="1" x14ac:dyDescent="0.3">
      <c r="H668" s="129"/>
      <c r="J668" s="68"/>
    </row>
    <row r="669" spans="8:10" s="44" customFormat="1" x14ac:dyDescent="0.3">
      <c r="H669" s="129"/>
      <c r="J669" s="68"/>
    </row>
    <row r="670" spans="8:10" s="44" customFormat="1" x14ac:dyDescent="0.3">
      <c r="H670" s="129"/>
      <c r="J670" s="68"/>
    </row>
    <row r="671" spans="8:10" s="44" customFormat="1" x14ac:dyDescent="0.3">
      <c r="H671" s="129"/>
      <c r="J671" s="68"/>
    </row>
    <row r="672" spans="8:10" s="44" customFormat="1" x14ac:dyDescent="0.3">
      <c r="H672" s="129"/>
      <c r="J672" s="68"/>
    </row>
    <row r="673" spans="8:10" s="44" customFormat="1" x14ac:dyDescent="0.3">
      <c r="H673" s="129"/>
      <c r="J673" s="68"/>
    </row>
    <row r="674" spans="8:10" s="44" customFormat="1" x14ac:dyDescent="0.3">
      <c r="H674" s="129"/>
      <c r="J674" s="68"/>
    </row>
    <row r="675" spans="8:10" s="44" customFormat="1" x14ac:dyDescent="0.3">
      <c r="H675" s="129"/>
      <c r="J675" s="68"/>
    </row>
    <row r="676" spans="8:10" s="44" customFormat="1" x14ac:dyDescent="0.3">
      <c r="H676" s="129"/>
      <c r="J676" s="68"/>
    </row>
    <row r="677" spans="8:10" s="44" customFormat="1" x14ac:dyDescent="0.3">
      <c r="H677" s="129"/>
      <c r="J677" s="68"/>
    </row>
    <row r="678" spans="8:10" s="44" customFormat="1" x14ac:dyDescent="0.3">
      <c r="H678" s="129"/>
      <c r="J678" s="68"/>
    </row>
    <row r="679" spans="8:10" s="44" customFormat="1" x14ac:dyDescent="0.3">
      <c r="H679" s="129"/>
      <c r="J679" s="68"/>
    </row>
    <row r="680" spans="8:10" s="44" customFormat="1" x14ac:dyDescent="0.3">
      <c r="H680" s="129"/>
      <c r="J680" s="68"/>
    </row>
    <row r="681" spans="8:10" s="44" customFormat="1" x14ac:dyDescent="0.3">
      <c r="H681" s="129"/>
      <c r="J681" s="68"/>
    </row>
    <row r="682" spans="8:10" s="44" customFormat="1" x14ac:dyDescent="0.3">
      <c r="H682" s="129"/>
      <c r="J682" s="68"/>
    </row>
    <row r="683" spans="8:10" s="44" customFormat="1" x14ac:dyDescent="0.3">
      <c r="H683" s="129"/>
      <c r="J683" s="68"/>
    </row>
    <row r="684" spans="8:10" s="44" customFormat="1" x14ac:dyDescent="0.3">
      <c r="H684" s="129"/>
      <c r="J684" s="68"/>
    </row>
    <row r="685" spans="8:10" s="44" customFormat="1" x14ac:dyDescent="0.3">
      <c r="H685" s="129"/>
      <c r="J685" s="68"/>
    </row>
    <row r="686" spans="8:10" s="44" customFormat="1" x14ac:dyDescent="0.3">
      <c r="H686" s="129"/>
      <c r="J686" s="68"/>
    </row>
    <row r="687" spans="8:10" s="44" customFormat="1" x14ac:dyDescent="0.3">
      <c r="H687" s="129"/>
      <c r="J687" s="68"/>
    </row>
    <row r="688" spans="8:10" s="44" customFormat="1" x14ac:dyDescent="0.3">
      <c r="H688" s="129"/>
      <c r="J688" s="68"/>
    </row>
    <row r="689" spans="8:10" s="44" customFormat="1" x14ac:dyDescent="0.3">
      <c r="H689" s="129"/>
      <c r="J689" s="68"/>
    </row>
    <row r="690" spans="8:10" s="44" customFormat="1" x14ac:dyDescent="0.3">
      <c r="H690" s="129"/>
      <c r="J690" s="68"/>
    </row>
    <row r="691" spans="8:10" s="44" customFormat="1" x14ac:dyDescent="0.3">
      <c r="H691" s="129"/>
      <c r="J691" s="68"/>
    </row>
    <row r="692" spans="8:10" s="44" customFormat="1" x14ac:dyDescent="0.3">
      <c r="H692" s="129"/>
      <c r="J692" s="68"/>
    </row>
    <row r="693" spans="8:10" s="44" customFormat="1" x14ac:dyDescent="0.3">
      <c r="H693" s="129"/>
      <c r="J693" s="68"/>
    </row>
    <row r="694" spans="8:10" s="44" customFormat="1" x14ac:dyDescent="0.3">
      <c r="H694" s="129"/>
      <c r="J694" s="68"/>
    </row>
    <row r="695" spans="8:10" s="44" customFormat="1" x14ac:dyDescent="0.3">
      <c r="H695" s="129"/>
      <c r="J695" s="68"/>
    </row>
    <row r="696" spans="8:10" s="44" customFormat="1" x14ac:dyDescent="0.3">
      <c r="H696" s="129"/>
      <c r="J696" s="68"/>
    </row>
    <row r="697" spans="8:10" s="44" customFormat="1" x14ac:dyDescent="0.3">
      <c r="H697" s="129"/>
      <c r="J697" s="68"/>
    </row>
    <row r="698" spans="8:10" s="44" customFormat="1" x14ac:dyDescent="0.3">
      <c r="H698" s="129"/>
      <c r="J698" s="68"/>
    </row>
    <row r="699" spans="8:10" s="44" customFormat="1" x14ac:dyDescent="0.3">
      <c r="H699" s="129"/>
      <c r="J699" s="68"/>
    </row>
    <row r="700" spans="8:10" s="44" customFormat="1" x14ac:dyDescent="0.3">
      <c r="H700" s="129"/>
      <c r="J700" s="68"/>
    </row>
    <row r="701" spans="8:10" s="44" customFormat="1" x14ac:dyDescent="0.3">
      <c r="H701" s="129"/>
      <c r="J701" s="68"/>
    </row>
    <row r="702" spans="8:10" s="44" customFormat="1" x14ac:dyDescent="0.3">
      <c r="H702" s="129"/>
      <c r="J702" s="68"/>
    </row>
    <row r="703" spans="8:10" s="44" customFormat="1" x14ac:dyDescent="0.3">
      <c r="H703" s="129"/>
      <c r="J703" s="68"/>
    </row>
    <row r="704" spans="8:10" s="44" customFormat="1" x14ac:dyDescent="0.3">
      <c r="H704" s="129"/>
      <c r="J704" s="68"/>
    </row>
    <row r="705" spans="8:10" s="44" customFormat="1" x14ac:dyDescent="0.3">
      <c r="H705" s="129"/>
      <c r="J705" s="68"/>
    </row>
    <row r="706" spans="8:10" s="44" customFormat="1" x14ac:dyDescent="0.3">
      <c r="H706" s="129"/>
      <c r="J706" s="68"/>
    </row>
    <row r="707" spans="8:10" s="44" customFormat="1" x14ac:dyDescent="0.3">
      <c r="H707" s="129"/>
      <c r="J707" s="68"/>
    </row>
    <row r="708" spans="8:10" s="44" customFormat="1" x14ac:dyDescent="0.3">
      <c r="H708" s="129"/>
      <c r="J708" s="68"/>
    </row>
    <row r="709" spans="8:10" s="44" customFormat="1" x14ac:dyDescent="0.3">
      <c r="H709" s="129"/>
      <c r="J709" s="68"/>
    </row>
    <row r="710" spans="8:10" s="44" customFormat="1" x14ac:dyDescent="0.3">
      <c r="H710" s="129"/>
      <c r="J710" s="68"/>
    </row>
    <row r="711" spans="8:10" s="44" customFormat="1" x14ac:dyDescent="0.3">
      <c r="H711" s="129"/>
      <c r="J711" s="68"/>
    </row>
    <row r="712" spans="8:10" s="44" customFormat="1" x14ac:dyDescent="0.3">
      <c r="H712" s="129"/>
      <c r="J712" s="68"/>
    </row>
    <row r="713" spans="8:10" s="44" customFormat="1" x14ac:dyDescent="0.3">
      <c r="H713" s="129"/>
      <c r="J713" s="68"/>
    </row>
    <row r="714" spans="8:10" s="44" customFormat="1" x14ac:dyDescent="0.3">
      <c r="H714" s="129"/>
      <c r="J714" s="68"/>
    </row>
    <row r="715" spans="8:10" s="44" customFormat="1" x14ac:dyDescent="0.3">
      <c r="H715" s="129"/>
      <c r="J715" s="68"/>
    </row>
    <row r="716" spans="8:10" s="44" customFormat="1" x14ac:dyDescent="0.3">
      <c r="H716" s="129"/>
      <c r="J716" s="68"/>
    </row>
    <row r="717" spans="8:10" s="44" customFormat="1" x14ac:dyDescent="0.3">
      <c r="H717" s="129"/>
      <c r="J717" s="68"/>
    </row>
    <row r="718" spans="8:10" s="44" customFormat="1" x14ac:dyDescent="0.3">
      <c r="H718" s="129"/>
      <c r="J718" s="68"/>
    </row>
    <row r="719" spans="8:10" s="44" customFormat="1" x14ac:dyDescent="0.3">
      <c r="H719" s="129"/>
      <c r="J719" s="68"/>
    </row>
    <row r="720" spans="8:10" s="44" customFormat="1" x14ac:dyDescent="0.3">
      <c r="H720" s="129"/>
      <c r="J720" s="68"/>
    </row>
    <row r="721" spans="8:10" s="44" customFormat="1" x14ac:dyDescent="0.3">
      <c r="H721" s="129"/>
      <c r="J721" s="68"/>
    </row>
    <row r="722" spans="8:10" s="44" customFormat="1" x14ac:dyDescent="0.3">
      <c r="H722" s="129"/>
      <c r="J722" s="68"/>
    </row>
    <row r="723" spans="8:10" s="44" customFormat="1" x14ac:dyDescent="0.3">
      <c r="H723" s="129"/>
      <c r="J723" s="68"/>
    </row>
    <row r="724" spans="8:10" s="44" customFormat="1" x14ac:dyDescent="0.3">
      <c r="H724" s="129"/>
      <c r="J724" s="68"/>
    </row>
    <row r="725" spans="8:10" s="44" customFormat="1" x14ac:dyDescent="0.3">
      <c r="H725" s="129"/>
      <c r="J725" s="68"/>
    </row>
    <row r="726" spans="8:10" s="44" customFormat="1" x14ac:dyDescent="0.3">
      <c r="H726" s="129"/>
      <c r="J726" s="68"/>
    </row>
    <row r="727" spans="8:10" s="44" customFormat="1" x14ac:dyDescent="0.3">
      <c r="H727" s="129"/>
      <c r="J727" s="68"/>
    </row>
    <row r="728" spans="8:10" s="44" customFormat="1" x14ac:dyDescent="0.3">
      <c r="H728" s="129"/>
      <c r="J728" s="68"/>
    </row>
    <row r="729" spans="8:10" s="44" customFormat="1" x14ac:dyDescent="0.3">
      <c r="H729" s="129"/>
      <c r="J729" s="68"/>
    </row>
    <row r="730" spans="8:10" s="44" customFormat="1" x14ac:dyDescent="0.3">
      <c r="H730" s="129"/>
      <c r="J730" s="68"/>
    </row>
    <row r="731" spans="8:10" s="44" customFormat="1" x14ac:dyDescent="0.3">
      <c r="H731" s="129"/>
      <c r="J731" s="68"/>
    </row>
    <row r="732" spans="8:10" s="44" customFormat="1" x14ac:dyDescent="0.3">
      <c r="H732" s="129"/>
      <c r="J732" s="68"/>
    </row>
    <row r="733" spans="8:10" s="44" customFormat="1" x14ac:dyDescent="0.3">
      <c r="H733" s="129"/>
      <c r="J733" s="68"/>
    </row>
    <row r="734" spans="8:10" s="44" customFormat="1" x14ac:dyDescent="0.3">
      <c r="H734" s="129"/>
      <c r="J734" s="68"/>
    </row>
    <row r="735" spans="8:10" s="44" customFormat="1" x14ac:dyDescent="0.3">
      <c r="H735" s="129"/>
      <c r="J735" s="68"/>
    </row>
    <row r="736" spans="8:10" s="44" customFormat="1" x14ac:dyDescent="0.3">
      <c r="H736" s="129"/>
      <c r="J736" s="68"/>
    </row>
    <row r="737" spans="8:10" s="44" customFormat="1" x14ac:dyDescent="0.3">
      <c r="H737" s="129"/>
      <c r="J737" s="68"/>
    </row>
    <row r="738" spans="8:10" s="44" customFormat="1" x14ac:dyDescent="0.3">
      <c r="H738" s="129"/>
      <c r="J738" s="68"/>
    </row>
    <row r="739" spans="8:10" s="44" customFormat="1" x14ac:dyDescent="0.3">
      <c r="H739" s="129"/>
      <c r="J739" s="68"/>
    </row>
    <row r="740" spans="8:10" s="44" customFormat="1" x14ac:dyDescent="0.3">
      <c r="H740" s="129"/>
      <c r="J740" s="68"/>
    </row>
    <row r="741" spans="8:10" s="44" customFormat="1" x14ac:dyDescent="0.3">
      <c r="H741" s="129"/>
      <c r="J741" s="68"/>
    </row>
    <row r="742" spans="8:10" s="44" customFormat="1" x14ac:dyDescent="0.3">
      <c r="H742" s="129"/>
      <c r="J742" s="68"/>
    </row>
    <row r="743" spans="8:10" s="44" customFormat="1" x14ac:dyDescent="0.3">
      <c r="H743" s="129"/>
      <c r="J743" s="68"/>
    </row>
    <row r="744" spans="8:10" s="44" customFormat="1" x14ac:dyDescent="0.3">
      <c r="H744" s="129"/>
      <c r="J744" s="68"/>
    </row>
    <row r="745" spans="8:10" s="44" customFormat="1" x14ac:dyDescent="0.3">
      <c r="H745" s="129"/>
      <c r="J745" s="68"/>
    </row>
    <row r="746" spans="8:10" s="44" customFormat="1" x14ac:dyDescent="0.3">
      <c r="H746" s="129"/>
      <c r="J746" s="68"/>
    </row>
    <row r="747" spans="8:10" s="44" customFormat="1" x14ac:dyDescent="0.3">
      <c r="H747" s="129"/>
      <c r="J747" s="68"/>
    </row>
    <row r="748" spans="8:10" s="44" customFormat="1" x14ac:dyDescent="0.3">
      <c r="H748" s="129"/>
      <c r="J748" s="68"/>
    </row>
    <row r="749" spans="8:10" s="44" customFormat="1" x14ac:dyDescent="0.3">
      <c r="H749" s="129"/>
      <c r="J749" s="68"/>
    </row>
    <row r="750" spans="8:10" s="44" customFormat="1" x14ac:dyDescent="0.3">
      <c r="H750" s="129"/>
      <c r="J750" s="68"/>
    </row>
    <row r="751" spans="8:10" s="44" customFormat="1" x14ac:dyDescent="0.3">
      <c r="H751" s="129"/>
      <c r="J751" s="68"/>
    </row>
    <row r="752" spans="8:10" s="44" customFormat="1" x14ac:dyDescent="0.3">
      <c r="H752" s="129"/>
      <c r="J752" s="68"/>
    </row>
    <row r="753" spans="8:10" s="44" customFormat="1" x14ac:dyDescent="0.3">
      <c r="H753" s="129"/>
      <c r="J753" s="68"/>
    </row>
    <row r="754" spans="8:10" s="44" customFormat="1" x14ac:dyDescent="0.3">
      <c r="H754" s="129"/>
      <c r="J754" s="68"/>
    </row>
    <row r="755" spans="8:10" s="44" customFormat="1" x14ac:dyDescent="0.3">
      <c r="H755" s="129"/>
      <c r="J755" s="68"/>
    </row>
    <row r="756" spans="8:10" s="44" customFormat="1" x14ac:dyDescent="0.3">
      <c r="H756" s="129"/>
      <c r="J756" s="68"/>
    </row>
    <row r="757" spans="8:10" s="44" customFormat="1" x14ac:dyDescent="0.3">
      <c r="H757" s="129"/>
      <c r="J757" s="68"/>
    </row>
    <row r="758" spans="8:10" s="44" customFormat="1" x14ac:dyDescent="0.3">
      <c r="H758" s="129"/>
      <c r="J758" s="68"/>
    </row>
    <row r="759" spans="8:10" s="44" customFormat="1" x14ac:dyDescent="0.3">
      <c r="H759" s="129"/>
      <c r="J759" s="68"/>
    </row>
    <row r="760" spans="8:10" s="44" customFormat="1" x14ac:dyDescent="0.3">
      <c r="H760" s="129"/>
      <c r="J760" s="68"/>
    </row>
    <row r="761" spans="8:10" s="44" customFormat="1" x14ac:dyDescent="0.3">
      <c r="H761" s="129"/>
      <c r="J761" s="68"/>
    </row>
    <row r="762" spans="8:10" s="44" customFormat="1" x14ac:dyDescent="0.3">
      <c r="H762" s="129"/>
      <c r="J762" s="68"/>
    </row>
    <row r="763" spans="8:10" s="44" customFormat="1" x14ac:dyDescent="0.3">
      <c r="H763" s="129"/>
      <c r="J763" s="68"/>
    </row>
    <row r="764" spans="8:10" s="44" customFormat="1" x14ac:dyDescent="0.3">
      <c r="H764" s="129"/>
      <c r="J764" s="68"/>
    </row>
    <row r="765" spans="8:10" s="44" customFormat="1" x14ac:dyDescent="0.3">
      <c r="H765" s="129"/>
      <c r="J765" s="68"/>
    </row>
    <row r="766" spans="8:10" s="44" customFormat="1" x14ac:dyDescent="0.3">
      <c r="H766" s="129"/>
      <c r="J766" s="68"/>
    </row>
    <row r="767" spans="8:10" s="44" customFormat="1" x14ac:dyDescent="0.3">
      <c r="H767" s="129"/>
      <c r="J767" s="68"/>
    </row>
    <row r="768" spans="8:10" s="44" customFormat="1" x14ac:dyDescent="0.3">
      <c r="H768" s="129"/>
      <c r="J768" s="68"/>
    </row>
    <row r="769" spans="8:10" s="44" customFormat="1" x14ac:dyDescent="0.3">
      <c r="H769" s="129"/>
      <c r="J769" s="68"/>
    </row>
    <row r="770" spans="8:10" s="44" customFormat="1" x14ac:dyDescent="0.3">
      <c r="H770" s="129"/>
      <c r="J770" s="68"/>
    </row>
    <row r="771" spans="8:10" s="44" customFormat="1" x14ac:dyDescent="0.3">
      <c r="H771" s="129"/>
      <c r="J771" s="68"/>
    </row>
    <row r="772" spans="8:10" s="44" customFormat="1" x14ac:dyDescent="0.3">
      <c r="H772" s="129"/>
      <c r="J772" s="68"/>
    </row>
    <row r="773" spans="8:10" s="44" customFormat="1" x14ac:dyDescent="0.3">
      <c r="H773" s="129"/>
      <c r="J773" s="68"/>
    </row>
    <row r="774" spans="8:10" s="44" customFormat="1" x14ac:dyDescent="0.3">
      <c r="H774" s="129"/>
      <c r="J774" s="68"/>
    </row>
    <row r="775" spans="8:10" s="44" customFormat="1" x14ac:dyDescent="0.3">
      <c r="H775" s="129"/>
      <c r="J775" s="68"/>
    </row>
    <row r="776" spans="8:10" s="44" customFormat="1" x14ac:dyDescent="0.3">
      <c r="H776" s="129"/>
      <c r="J776" s="68"/>
    </row>
    <row r="777" spans="8:10" s="44" customFormat="1" x14ac:dyDescent="0.3">
      <c r="H777" s="129"/>
      <c r="J777" s="68"/>
    </row>
    <row r="778" spans="8:10" s="44" customFormat="1" x14ac:dyDescent="0.3">
      <c r="H778" s="129"/>
      <c r="J778" s="68"/>
    </row>
    <row r="779" spans="8:10" s="44" customFormat="1" x14ac:dyDescent="0.3">
      <c r="H779" s="129"/>
      <c r="J779" s="68"/>
    </row>
    <row r="780" spans="8:10" s="44" customFormat="1" x14ac:dyDescent="0.3">
      <c r="H780" s="129"/>
      <c r="J780" s="68"/>
    </row>
    <row r="781" spans="8:10" s="44" customFormat="1" x14ac:dyDescent="0.3">
      <c r="H781" s="129"/>
      <c r="J781" s="68"/>
    </row>
    <row r="782" spans="8:10" s="44" customFormat="1" x14ac:dyDescent="0.3">
      <c r="H782" s="129"/>
      <c r="J782" s="68"/>
    </row>
    <row r="783" spans="8:10" s="44" customFormat="1" x14ac:dyDescent="0.3">
      <c r="H783" s="129"/>
      <c r="J783" s="68"/>
    </row>
    <row r="784" spans="8:10" s="44" customFormat="1" x14ac:dyDescent="0.3">
      <c r="H784" s="129"/>
      <c r="J784" s="68"/>
    </row>
    <row r="785" spans="8:10" s="44" customFormat="1" x14ac:dyDescent="0.3">
      <c r="H785" s="129"/>
      <c r="J785" s="68"/>
    </row>
    <row r="786" spans="8:10" s="44" customFormat="1" x14ac:dyDescent="0.3">
      <c r="H786" s="129"/>
      <c r="J786" s="68"/>
    </row>
    <row r="787" spans="8:10" s="44" customFormat="1" x14ac:dyDescent="0.3">
      <c r="H787" s="129"/>
      <c r="J787" s="68"/>
    </row>
    <row r="788" spans="8:10" s="44" customFormat="1" x14ac:dyDescent="0.3">
      <c r="H788" s="129"/>
      <c r="J788" s="68"/>
    </row>
    <row r="789" spans="8:10" s="44" customFormat="1" x14ac:dyDescent="0.3">
      <c r="H789" s="129"/>
      <c r="J789" s="68"/>
    </row>
    <row r="790" spans="8:10" s="44" customFormat="1" x14ac:dyDescent="0.3">
      <c r="H790" s="129"/>
      <c r="J790" s="68"/>
    </row>
    <row r="791" spans="8:10" s="44" customFormat="1" x14ac:dyDescent="0.3">
      <c r="H791" s="129"/>
      <c r="J791" s="68"/>
    </row>
    <row r="792" spans="8:10" s="44" customFormat="1" x14ac:dyDescent="0.3">
      <c r="H792" s="129"/>
      <c r="J792" s="68"/>
    </row>
    <row r="793" spans="8:10" s="44" customFormat="1" x14ac:dyDescent="0.3">
      <c r="H793" s="129"/>
      <c r="J793" s="68"/>
    </row>
    <row r="794" spans="8:10" s="44" customFormat="1" x14ac:dyDescent="0.3">
      <c r="H794" s="129"/>
      <c r="J794" s="68"/>
    </row>
    <row r="795" spans="8:10" s="44" customFormat="1" x14ac:dyDescent="0.3">
      <c r="H795" s="129"/>
      <c r="J795" s="68"/>
    </row>
    <row r="796" spans="8:10" s="44" customFormat="1" x14ac:dyDescent="0.3">
      <c r="H796" s="129"/>
      <c r="J796" s="68"/>
    </row>
    <row r="797" spans="8:10" s="44" customFormat="1" x14ac:dyDescent="0.3">
      <c r="H797" s="129"/>
      <c r="J797" s="68"/>
    </row>
    <row r="798" spans="8:10" s="44" customFormat="1" x14ac:dyDescent="0.3">
      <c r="H798" s="129"/>
      <c r="J798" s="68"/>
    </row>
    <row r="799" spans="8:10" s="44" customFormat="1" x14ac:dyDescent="0.3">
      <c r="H799" s="129"/>
      <c r="J799" s="68"/>
    </row>
    <row r="800" spans="8:10" s="44" customFormat="1" x14ac:dyDescent="0.3">
      <c r="H800" s="129"/>
      <c r="J800" s="68"/>
    </row>
    <row r="801" spans="8:10" s="44" customFormat="1" x14ac:dyDescent="0.3">
      <c r="H801" s="129"/>
      <c r="J801" s="68"/>
    </row>
    <row r="802" spans="8:10" s="44" customFormat="1" x14ac:dyDescent="0.3">
      <c r="H802" s="129"/>
      <c r="J802" s="68"/>
    </row>
    <row r="803" spans="8:10" s="44" customFormat="1" x14ac:dyDescent="0.3">
      <c r="H803" s="129"/>
      <c r="J803" s="68"/>
    </row>
    <row r="804" spans="8:10" s="44" customFormat="1" x14ac:dyDescent="0.3">
      <c r="H804" s="129"/>
      <c r="J804" s="68"/>
    </row>
    <row r="805" spans="8:10" s="44" customFormat="1" x14ac:dyDescent="0.3">
      <c r="H805" s="129"/>
      <c r="J805" s="68"/>
    </row>
    <row r="806" spans="8:10" s="44" customFormat="1" x14ac:dyDescent="0.3">
      <c r="H806" s="129"/>
      <c r="J806" s="68"/>
    </row>
    <row r="807" spans="8:10" s="44" customFormat="1" x14ac:dyDescent="0.3">
      <c r="H807" s="129"/>
      <c r="J807" s="68"/>
    </row>
    <row r="808" spans="8:10" s="44" customFormat="1" x14ac:dyDescent="0.3">
      <c r="H808" s="129"/>
      <c r="J808" s="68"/>
    </row>
    <row r="809" spans="8:10" s="44" customFormat="1" x14ac:dyDescent="0.3">
      <c r="H809" s="129"/>
      <c r="J809" s="68"/>
    </row>
    <row r="810" spans="8:10" s="44" customFormat="1" x14ac:dyDescent="0.3">
      <c r="H810" s="129"/>
      <c r="J810" s="68"/>
    </row>
    <row r="811" spans="8:10" s="44" customFormat="1" x14ac:dyDescent="0.3">
      <c r="H811" s="129"/>
      <c r="J811" s="68"/>
    </row>
    <row r="812" spans="8:10" s="44" customFormat="1" x14ac:dyDescent="0.3">
      <c r="H812" s="129"/>
      <c r="J812" s="68"/>
    </row>
    <row r="813" spans="8:10" s="44" customFormat="1" x14ac:dyDescent="0.3">
      <c r="H813" s="129"/>
      <c r="J813" s="68"/>
    </row>
    <row r="814" spans="8:10" s="44" customFormat="1" x14ac:dyDescent="0.3">
      <c r="H814" s="129"/>
      <c r="J814" s="68"/>
    </row>
    <row r="815" spans="8:10" s="44" customFormat="1" x14ac:dyDescent="0.3">
      <c r="H815" s="129"/>
      <c r="J815" s="68"/>
    </row>
    <row r="816" spans="8:10" s="44" customFormat="1" x14ac:dyDescent="0.3">
      <c r="H816" s="129"/>
      <c r="J816" s="68"/>
    </row>
    <row r="817" spans="8:10" s="44" customFormat="1" x14ac:dyDescent="0.3">
      <c r="H817" s="129"/>
      <c r="J817" s="68"/>
    </row>
    <row r="818" spans="8:10" s="44" customFormat="1" x14ac:dyDescent="0.3">
      <c r="H818" s="129"/>
      <c r="J818" s="68"/>
    </row>
    <row r="819" spans="8:10" s="44" customFormat="1" x14ac:dyDescent="0.3">
      <c r="H819" s="129"/>
      <c r="J819" s="68"/>
    </row>
    <row r="820" spans="8:10" s="44" customFormat="1" x14ac:dyDescent="0.3">
      <c r="H820" s="129"/>
      <c r="J820" s="68"/>
    </row>
    <row r="821" spans="8:10" s="44" customFormat="1" x14ac:dyDescent="0.3">
      <c r="H821" s="129"/>
      <c r="J821" s="68"/>
    </row>
    <row r="822" spans="8:10" s="44" customFormat="1" x14ac:dyDescent="0.3">
      <c r="H822" s="129"/>
      <c r="J822" s="68"/>
    </row>
    <row r="823" spans="8:10" s="44" customFormat="1" x14ac:dyDescent="0.3">
      <c r="H823" s="129"/>
      <c r="J823" s="68"/>
    </row>
    <row r="824" spans="8:10" s="44" customFormat="1" x14ac:dyDescent="0.3">
      <c r="H824" s="129"/>
      <c r="J824" s="68"/>
    </row>
    <row r="825" spans="8:10" s="44" customFormat="1" x14ac:dyDescent="0.3">
      <c r="H825" s="129"/>
      <c r="J825" s="68"/>
    </row>
    <row r="826" spans="8:10" s="44" customFormat="1" x14ac:dyDescent="0.3">
      <c r="H826" s="129"/>
      <c r="J826" s="68"/>
    </row>
    <row r="827" spans="8:10" s="44" customFormat="1" x14ac:dyDescent="0.3">
      <c r="H827" s="129"/>
      <c r="J827" s="68"/>
    </row>
    <row r="828" spans="8:10" s="44" customFormat="1" x14ac:dyDescent="0.3">
      <c r="H828" s="129"/>
      <c r="J828" s="68"/>
    </row>
    <row r="829" spans="8:10" s="44" customFormat="1" x14ac:dyDescent="0.3">
      <c r="H829" s="129"/>
      <c r="J829" s="68"/>
    </row>
    <row r="830" spans="8:10" s="44" customFormat="1" x14ac:dyDescent="0.3">
      <c r="H830" s="129"/>
      <c r="J830" s="68"/>
    </row>
    <row r="831" spans="8:10" s="44" customFormat="1" x14ac:dyDescent="0.3">
      <c r="H831" s="129"/>
      <c r="J831" s="68"/>
    </row>
    <row r="832" spans="8:10" s="44" customFormat="1" x14ac:dyDescent="0.3">
      <c r="H832" s="129"/>
      <c r="J832" s="68"/>
    </row>
    <row r="833" spans="8:10" s="44" customFormat="1" x14ac:dyDescent="0.3">
      <c r="H833" s="129"/>
      <c r="J833" s="68"/>
    </row>
    <row r="834" spans="8:10" s="44" customFormat="1" x14ac:dyDescent="0.3">
      <c r="H834" s="129"/>
      <c r="J834" s="68"/>
    </row>
    <row r="835" spans="8:10" s="44" customFormat="1" x14ac:dyDescent="0.3">
      <c r="H835" s="129"/>
      <c r="J835" s="68"/>
    </row>
    <row r="836" spans="8:10" s="44" customFormat="1" x14ac:dyDescent="0.3">
      <c r="H836" s="129"/>
      <c r="J836" s="68"/>
    </row>
    <row r="837" spans="8:10" s="44" customFormat="1" x14ac:dyDescent="0.3">
      <c r="H837" s="129"/>
      <c r="J837" s="68"/>
    </row>
    <row r="838" spans="8:10" s="44" customFormat="1" x14ac:dyDescent="0.3">
      <c r="H838" s="129"/>
      <c r="J838" s="68"/>
    </row>
    <row r="839" spans="8:10" s="44" customFormat="1" x14ac:dyDescent="0.3">
      <c r="H839" s="129"/>
      <c r="J839" s="68"/>
    </row>
    <row r="840" spans="8:10" s="44" customFormat="1" x14ac:dyDescent="0.3">
      <c r="H840" s="129"/>
      <c r="J840" s="68"/>
    </row>
    <row r="841" spans="8:10" s="44" customFormat="1" x14ac:dyDescent="0.3">
      <c r="H841" s="129"/>
      <c r="J841" s="68"/>
    </row>
    <row r="842" spans="8:10" s="44" customFormat="1" x14ac:dyDescent="0.3">
      <c r="H842" s="129"/>
      <c r="J842" s="68"/>
    </row>
    <row r="843" spans="8:10" s="44" customFormat="1" x14ac:dyDescent="0.3">
      <c r="H843" s="129"/>
      <c r="J843" s="68"/>
    </row>
    <row r="844" spans="8:10" s="44" customFormat="1" x14ac:dyDescent="0.3">
      <c r="H844" s="129"/>
      <c r="J844" s="68"/>
    </row>
    <row r="845" spans="8:10" s="44" customFormat="1" x14ac:dyDescent="0.3">
      <c r="H845" s="129"/>
      <c r="J845" s="68"/>
    </row>
    <row r="846" spans="8:10" s="44" customFormat="1" x14ac:dyDescent="0.3">
      <c r="H846" s="129"/>
      <c r="J846" s="68"/>
    </row>
    <row r="847" spans="8:10" s="44" customFormat="1" x14ac:dyDescent="0.3">
      <c r="H847" s="129"/>
      <c r="J847" s="68"/>
    </row>
    <row r="848" spans="8:10" s="44" customFormat="1" x14ac:dyDescent="0.3">
      <c r="H848" s="129"/>
      <c r="J848" s="68"/>
    </row>
    <row r="849" spans="8:10" s="44" customFormat="1" x14ac:dyDescent="0.3">
      <c r="H849" s="129"/>
      <c r="J849" s="68"/>
    </row>
    <row r="850" spans="8:10" s="44" customFormat="1" x14ac:dyDescent="0.3">
      <c r="H850" s="129"/>
      <c r="J850" s="68"/>
    </row>
    <row r="851" spans="8:10" s="44" customFormat="1" x14ac:dyDescent="0.3">
      <c r="H851" s="129"/>
      <c r="J851" s="68"/>
    </row>
    <row r="852" spans="8:10" s="44" customFormat="1" x14ac:dyDescent="0.3">
      <c r="H852" s="129"/>
      <c r="J852" s="68"/>
    </row>
    <row r="853" spans="8:10" s="44" customFormat="1" x14ac:dyDescent="0.3">
      <c r="H853" s="129"/>
      <c r="J853" s="68"/>
    </row>
    <row r="854" spans="8:10" s="44" customFormat="1" x14ac:dyDescent="0.3">
      <c r="H854" s="129"/>
      <c r="J854" s="68"/>
    </row>
    <row r="855" spans="8:10" s="44" customFormat="1" x14ac:dyDescent="0.3">
      <c r="H855" s="129"/>
      <c r="J855" s="68"/>
    </row>
    <row r="856" spans="8:10" s="44" customFormat="1" x14ac:dyDescent="0.3">
      <c r="H856" s="129"/>
      <c r="J856" s="68"/>
    </row>
    <row r="857" spans="8:10" s="44" customFormat="1" x14ac:dyDescent="0.3">
      <c r="H857" s="129"/>
      <c r="J857" s="68"/>
    </row>
    <row r="858" spans="8:10" s="44" customFormat="1" x14ac:dyDescent="0.3">
      <c r="H858" s="129"/>
      <c r="J858" s="68"/>
    </row>
    <row r="859" spans="8:10" s="44" customFormat="1" x14ac:dyDescent="0.3">
      <c r="H859" s="129"/>
      <c r="J859" s="68"/>
    </row>
    <row r="860" spans="8:10" s="44" customFormat="1" x14ac:dyDescent="0.3">
      <c r="H860" s="129"/>
      <c r="J860" s="68"/>
    </row>
    <row r="861" spans="8:10" s="44" customFormat="1" x14ac:dyDescent="0.3">
      <c r="H861" s="129"/>
      <c r="J861" s="68"/>
    </row>
    <row r="862" spans="8:10" s="44" customFormat="1" x14ac:dyDescent="0.3">
      <c r="H862" s="129"/>
      <c r="J862" s="68"/>
    </row>
    <row r="863" spans="8:10" s="44" customFormat="1" x14ac:dyDescent="0.3">
      <c r="H863" s="129"/>
      <c r="J863" s="68"/>
    </row>
    <row r="864" spans="8:10" s="44" customFormat="1" x14ac:dyDescent="0.3">
      <c r="H864" s="129"/>
      <c r="J864" s="68"/>
    </row>
    <row r="865" spans="8:10" s="44" customFormat="1" x14ac:dyDescent="0.3">
      <c r="H865" s="129"/>
      <c r="J865" s="68"/>
    </row>
    <row r="866" spans="8:10" s="44" customFormat="1" x14ac:dyDescent="0.3">
      <c r="H866" s="129"/>
      <c r="J866" s="68"/>
    </row>
    <row r="867" spans="8:10" s="44" customFormat="1" x14ac:dyDescent="0.3">
      <c r="H867" s="129"/>
      <c r="J867" s="68"/>
    </row>
    <row r="868" spans="8:10" s="44" customFormat="1" x14ac:dyDescent="0.3">
      <c r="H868" s="129"/>
      <c r="J868" s="68"/>
    </row>
    <row r="869" spans="8:10" s="44" customFormat="1" x14ac:dyDescent="0.3">
      <c r="H869" s="129"/>
      <c r="J869" s="68"/>
    </row>
    <row r="870" spans="8:10" s="44" customFormat="1" x14ac:dyDescent="0.3">
      <c r="H870" s="129"/>
      <c r="J870" s="68"/>
    </row>
    <row r="871" spans="8:10" s="44" customFormat="1" x14ac:dyDescent="0.3">
      <c r="H871" s="129"/>
      <c r="J871" s="68"/>
    </row>
    <row r="872" spans="8:10" s="44" customFormat="1" x14ac:dyDescent="0.3">
      <c r="H872" s="129"/>
      <c r="J872" s="68"/>
    </row>
    <row r="873" spans="8:10" s="44" customFormat="1" x14ac:dyDescent="0.3">
      <c r="H873" s="129"/>
      <c r="J873" s="68"/>
    </row>
    <row r="874" spans="8:10" s="44" customFormat="1" x14ac:dyDescent="0.3">
      <c r="H874" s="129"/>
      <c r="J874" s="68"/>
    </row>
    <row r="875" spans="8:10" s="44" customFormat="1" x14ac:dyDescent="0.3">
      <c r="H875" s="129"/>
      <c r="J875" s="68"/>
    </row>
    <row r="876" spans="8:10" s="44" customFormat="1" x14ac:dyDescent="0.3">
      <c r="H876" s="129"/>
      <c r="J876" s="68"/>
    </row>
    <row r="877" spans="8:10" s="44" customFormat="1" x14ac:dyDescent="0.3">
      <c r="H877" s="129"/>
      <c r="J877" s="68"/>
    </row>
    <row r="878" spans="8:10" s="44" customFormat="1" x14ac:dyDescent="0.3">
      <c r="H878" s="129"/>
      <c r="J878" s="68"/>
    </row>
    <row r="879" spans="8:10" s="44" customFormat="1" x14ac:dyDescent="0.3">
      <c r="H879" s="129"/>
      <c r="J879" s="68"/>
    </row>
    <row r="880" spans="8:10" s="44" customFormat="1" x14ac:dyDescent="0.3">
      <c r="H880" s="129"/>
      <c r="J880" s="68"/>
    </row>
    <row r="881" spans="8:10" s="44" customFormat="1" x14ac:dyDescent="0.3">
      <c r="H881" s="129"/>
      <c r="J881" s="68"/>
    </row>
    <row r="882" spans="8:10" s="44" customFormat="1" x14ac:dyDescent="0.3">
      <c r="H882" s="129"/>
      <c r="J882" s="68"/>
    </row>
    <row r="883" spans="8:10" s="44" customFormat="1" x14ac:dyDescent="0.3">
      <c r="H883" s="129"/>
      <c r="J883" s="68"/>
    </row>
    <row r="884" spans="8:10" s="44" customFormat="1" x14ac:dyDescent="0.3">
      <c r="H884" s="129"/>
      <c r="J884" s="68"/>
    </row>
    <row r="885" spans="8:10" s="44" customFormat="1" x14ac:dyDescent="0.3">
      <c r="H885" s="129"/>
      <c r="J885" s="68"/>
    </row>
    <row r="886" spans="8:10" s="44" customFormat="1" x14ac:dyDescent="0.3">
      <c r="H886" s="129"/>
      <c r="J886" s="68"/>
    </row>
    <row r="887" spans="8:10" s="44" customFormat="1" x14ac:dyDescent="0.3">
      <c r="H887" s="129"/>
      <c r="J887" s="68"/>
    </row>
    <row r="888" spans="8:10" s="44" customFormat="1" x14ac:dyDescent="0.3">
      <c r="H888" s="129"/>
      <c r="J888" s="68"/>
    </row>
    <row r="889" spans="8:10" s="44" customFormat="1" x14ac:dyDescent="0.3">
      <c r="H889" s="129"/>
      <c r="J889" s="68"/>
    </row>
    <row r="890" spans="8:10" s="44" customFormat="1" x14ac:dyDescent="0.3">
      <c r="H890" s="129"/>
      <c r="J890" s="68"/>
    </row>
    <row r="891" spans="8:10" s="44" customFormat="1" x14ac:dyDescent="0.3">
      <c r="H891" s="129"/>
      <c r="J891" s="68"/>
    </row>
    <row r="892" spans="8:10" s="44" customFormat="1" x14ac:dyDescent="0.3">
      <c r="H892" s="129"/>
      <c r="J892" s="68"/>
    </row>
    <row r="893" spans="8:10" s="44" customFormat="1" x14ac:dyDescent="0.3">
      <c r="H893" s="129"/>
      <c r="J893" s="68"/>
    </row>
    <row r="894" spans="8:10" s="44" customFormat="1" x14ac:dyDescent="0.3">
      <c r="H894" s="129"/>
      <c r="J894" s="68"/>
    </row>
    <row r="895" spans="8:10" s="44" customFormat="1" x14ac:dyDescent="0.3">
      <c r="H895" s="129"/>
      <c r="J895" s="68"/>
    </row>
    <row r="896" spans="8:10" s="44" customFormat="1" x14ac:dyDescent="0.3">
      <c r="H896" s="129"/>
      <c r="J896" s="68"/>
    </row>
    <row r="897" spans="8:10" s="44" customFormat="1" x14ac:dyDescent="0.3">
      <c r="H897" s="129"/>
      <c r="J897" s="68"/>
    </row>
    <row r="898" spans="8:10" s="44" customFormat="1" x14ac:dyDescent="0.3">
      <c r="H898" s="129"/>
      <c r="J898" s="68"/>
    </row>
    <row r="899" spans="8:10" s="44" customFormat="1" x14ac:dyDescent="0.3">
      <c r="H899" s="129"/>
      <c r="J899" s="68"/>
    </row>
    <row r="900" spans="8:10" s="44" customFormat="1" x14ac:dyDescent="0.3">
      <c r="H900" s="129"/>
      <c r="J900" s="68"/>
    </row>
    <row r="901" spans="8:10" s="44" customFormat="1" x14ac:dyDescent="0.3">
      <c r="H901" s="129"/>
      <c r="J901" s="68"/>
    </row>
    <row r="902" spans="8:10" s="44" customFormat="1" x14ac:dyDescent="0.3">
      <c r="H902" s="129"/>
      <c r="J902" s="68"/>
    </row>
    <row r="903" spans="8:10" s="44" customFormat="1" x14ac:dyDescent="0.3">
      <c r="H903" s="129"/>
      <c r="J903" s="68"/>
    </row>
    <row r="904" spans="8:10" s="44" customFormat="1" x14ac:dyDescent="0.3">
      <c r="H904" s="129"/>
      <c r="J904" s="68"/>
    </row>
    <row r="905" spans="8:10" s="44" customFormat="1" x14ac:dyDescent="0.3">
      <c r="H905" s="129"/>
      <c r="J905" s="68"/>
    </row>
    <row r="906" spans="8:10" s="44" customFormat="1" x14ac:dyDescent="0.3">
      <c r="H906" s="129"/>
      <c r="J906" s="68"/>
    </row>
    <row r="907" spans="8:10" s="44" customFormat="1" x14ac:dyDescent="0.3">
      <c r="H907" s="129"/>
      <c r="J907" s="68"/>
    </row>
    <row r="908" spans="8:10" s="44" customFormat="1" x14ac:dyDescent="0.3">
      <c r="H908" s="129"/>
      <c r="J908" s="68"/>
    </row>
    <row r="909" spans="8:10" s="44" customFormat="1" x14ac:dyDescent="0.3">
      <c r="H909" s="129"/>
      <c r="J909" s="68"/>
    </row>
    <row r="910" spans="8:10" s="44" customFormat="1" x14ac:dyDescent="0.3">
      <c r="H910" s="129"/>
      <c r="J910" s="68"/>
    </row>
    <row r="911" spans="8:10" s="44" customFormat="1" x14ac:dyDescent="0.3">
      <c r="H911" s="129"/>
      <c r="J911" s="68"/>
    </row>
    <row r="912" spans="8:10" s="44" customFormat="1" x14ac:dyDescent="0.3">
      <c r="H912" s="129"/>
      <c r="J912" s="68"/>
    </row>
    <row r="913" spans="8:10" s="44" customFormat="1" x14ac:dyDescent="0.3">
      <c r="H913" s="129"/>
      <c r="J913" s="68"/>
    </row>
    <row r="914" spans="8:10" s="44" customFormat="1" x14ac:dyDescent="0.3">
      <c r="H914" s="129"/>
      <c r="J914" s="68"/>
    </row>
    <row r="915" spans="8:10" s="44" customFormat="1" x14ac:dyDescent="0.3">
      <c r="H915" s="129"/>
      <c r="J915" s="68"/>
    </row>
    <row r="916" spans="8:10" s="44" customFormat="1" x14ac:dyDescent="0.3">
      <c r="H916" s="129"/>
      <c r="J916" s="68"/>
    </row>
    <row r="917" spans="8:10" s="44" customFormat="1" x14ac:dyDescent="0.3">
      <c r="H917" s="129"/>
      <c r="J917" s="68"/>
    </row>
    <row r="918" spans="8:10" s="44" customFormat="1" x14ac:dyDescent="0.3">
      <c r="H918" s="129"/>
      <c r="J918" s="68"/>
    </row>
    <row r="919" spans="8:10" s="44" customFormat="1" x14ac:dyDescent="0.3">
      <c r="H919" s="129"/>
      <c r="J919" s="68"/>
    </row>
    <row r="920" spans="8:10" s="44" customFormat="1" x14ac:dyDescent="0.3">
      <c r="H920" s="129"/>
      <c r="J920" s="68"/>
    </row>
    <row r="921" spans="8:10" s="44" customFormat="1" x14ac:dyDescent="0.3">
      <c r="H921" s="129"/>
      <c r="J921" s="68"/>
    </row>
    <row r="922" spans="8:10" s="44" customFormat="1" x14ac:dyDescent="0.3">
      <c r="H922" s="129"/>
      <c r="J922" s="68"/>
    </row>
    <row r="923" spans="8:10" s="44" customFormat="1" x14ac:dyDescent="0.3">
      <c r="H923" s="129"/>
      <c r="J923" s="68"/>
    </row>
    <row r="924" spans="8:10" s="44" customFormat="1" x14ac:dyDescent="0.3">
      <c r="H924" s="129"/>
      <c r="J924" s="68"/>
    </row>
    <row r="925" spans="8:10" s="44" customFormat="1" x14ac:dyDescent="0.3">
      <c r="H925" s="129"/>
      <c r="J925" s="68"/>
    </row>
    <row r="926" spans="8:10" s="44" customFormat="1" x14ac:dyDescent="0.3">
      <c r="H926" s="129"/>
      <c r="J926" s="68"/>
    </row>
    <row r="927" spans="8:10" s="44" customFormat="1" x14ac:dyDescent="0.3">
      <c r="H927" s="129"/>
      <c r="J927" s="68"/>
    </row>
    <row r="928" spans="8:10" s="44" customFormat="1" x14ac:dyDescent="0.3">
      <c r="H928" s="129"/>
      <c r="J928" s="68"/>
    </row>
    <row r="929" spans="8:10" s="44" customFormat="1" x14ac:dyDescent="0.3">
      <c r="H929" s="129"/>
      <c r="J929" s="68"/>
    </row>
    <row r="930" spans="8:10" s="44" customFormat="1" x14ac:dyDescent="0.3">
      <c r="H930" s="129"/>
      <c r="J930" s="68"/>
    </row>
    <row r="931" spans="8:10" s="44" customFormat="1" x14ac:dyDescent="0.3">
      <c r="H931" s="129"/>
      <c r="J931" s="68"/>
    </row>
    <row r="932" spans="8:10" s="44" customFormat="1" x14ac:dyDescent="0.3">
      <c r="H932" s="129"/>
      <c r="J932" s="68"/>
    </row>
    <row r="933" spans="8:10" s="44" customFormat="1" x14ac:dyDescent="0.3">
      <c r="H933" s="129"/>
      <c r="J933" s="68"/>
    </row>
    <row r="934" spans="8:10" s="44" customFormat="1" x14ac:dyDescent="0.3">
      <c r="H934" s="129"/>
      <c r="J934" s="68"/>
    </row>
    <row r="935" spans="8:10" s="44" customFormat="1" x14ac:dyDescent="0.3">
      <c r="H935" s="129"/>
      <c r="J935" s="68"/>
    </row>
    <row r="936" spans="8:10" s="44" customFormat="1" x14ac:dyDescent="0.3">
      <c r="H936" s="129"/>
      <c r="J936" s="68"/>
    </row>
    <row r="937" spans="8:10" s="44" customFormat="1" x14ac:dyDescent="0.3">
      <c r="H937" s="129"/>
      <c r="J937" s="68"/>
    </row>
    <row r="938" spans="8:10" s="44" customFormat="1" x14ac:dyDescent="0.3">
      <c r="H938" s="129"/>
      <c r="J938" s="68"/>
    </row>
    <row r="939" spans="8:10" s="44" customFormat="1" x14ac:dyDescent="0.3">
      <c r="H939" s="129"/>
      <c r="J939" s="68"/>
    </row>
    <row r="940" spans="8:10" s="44" customFormat="1" x14ac:dyDescent="0.3">
      <c r="H940" s="129"/>
      <c r="J940" s="68"/>
    </row>
    <row r="941" spans="8:10" s="44" customFormat="1" x14ac:dyDescent="0.3">
      <c r="H941" s="129"/>
      <c r="J941" s="68"/>
    </row>
    <row r="942" spans="8:10" s="44" customFormat="1" x14ac:dyDescent="0.3">
      <c r="H942" s="129"/>
      <c r="J942" s="68"/>
    </row>
    <row r="943" spans="8:10" s="44" customFormat="1" x14ac:dyDescent="0.3">
      <c r="H943" s="129"/>
      <c r="J943" s="68"/>
    </row>
    <row r="944" spans="8:10" s="44" customFormat="1" x14ac:dyDescent="0.3">
      <c r="H944" s="129"/>
      <c r="J944" s="68"/>
    </row>
    <row r="945" spans="8:10" s="44" customFormat="1" x14ac:dyDescent="0.3">
      <c r="H945" s="129"/>
      <c r="J945" s="68"/>
    </row>
    <row r="946" spans="8:10" s="44" customFormat="1" x14ac:dyDescent="0.3">
      <c r="H946" s="129"/>
      <c r="J946" s="68"/>
    </row>
    <row r="947" spans="8:10" s="44" customFormat="1" x14ac:dyDescent="0.3">
      <c r="H947" s="129"/>
      <c r="J947" s="68"/>
    </row>
    <row r="948" spans="8:10" s="44" customFormat="1" x14ac:dyDescent="0.3">
      <c r="H948" s="129"/>
      <c r="J948" s="68"/>
    </row>
    <row r="949" spans="8:10" s="44" customFormat="1" x14ac:dyDescent="0.3">
      <c r="H949" s="129"/>
      <c r="J949" s="68"/>
    </row>
    <row r="950" spans="8:10" s="44" customFormat="1" x14ac:dyDescent="0.3">
      <c r="H950" s="129"/>
      <c r="J950" s="68"/>
    </row>
    <row r="951" spans="8:10" s="44" customFormat="1" x14ac:dyDescent="0.3">
      <c r="H951" s="129"/>
      <c r="J951" s="68"/>
    </row>
    <row r="952" spans="8:10" s="44" customFormat="1" x14ac:dyDescent="0.3">
      <c r="H952" s="129"/>
      <c r="J952" s="68"/>
    </row>
    <row r="953" spans="8:10" s="44" customFormat="1" x14ac:dyDescent="0.3">
      <c r="H953" s="129"/>
      <c r="J953" s="68"/>
    </row>
    <row r="954" spans="8:10" s="44" customFormat="1" x14ac:dyDescent="0.3">
      <c r="H954" s="129"/>
      <c r="J954" s="68"/>
    </row>
    <row r="955" spans="8:10" s="44" customFormat="1" x14ac:dyDescent="0.3">
      <c r="H955" s="129"/>
      <c r="J955" s="68"/>
    </row>
    <row r="956" spans="8:10" s="44" customFormat="1" x14ac:dyDescent="0.3">
      <c r="H956" s="129"/>
      <c r="J956" s="68"/>
    </row>
    <row r="957" spans="8:10" s="44" customFormat="1" x14ac:dyDescent="0.3">
      <c r="H957" s="129"/>
      <c r="J957" s="68"/>
    </row>
    <row r="958" spans="8:10" s="44" customFormat="1" x14ac:dyDescent="0.3">
      <c r="H958" s="129"/>
      <c r="J958" s="68"/>
    </row>
    <row r="959" spans="8:10" s="44" customFormat="1" x14ac:dyDescent="0.3">
      <c r="H959" s="129"/>
      <c r="J959" s="68"/>
    </row>
    <row r="960" spans="8:10" s="44" customFormat="1" x14ac:dyDescent="0.3">
      <c r="H960" s="129"/>
      <c r="J960" s="68"/>
    </row>
    <row r="961" spans="8:10" s="44" customFormat="1" x14ac:dyDescent="0.3">
      <c r="H961" s="129"/>
      <c r="J961" s="68"/>
    </row>
    <row r="962" spans="8:10" s="44" customFormat="1" x14ac:dyDescent="0.3">
      <c r="H962" s="129"/>
      <c r="J962" s="68"/>
    </row>
    <row r="963" spans="8:10" s="44" customFormat="1" x14ac:dyDescent="0.3">
      <c r="H963" s="129"/>
      <c r="J963" s="68"/>
    </row>
    <row r="964" spans="8:10" s="44" customFormat="1" x14ac:dyDescent="0.3">
      <c r="H964" s="129"/>
      <c r="J964" s="68"/>
    </row>
    <row r="965" spans="8:10" s="44" customFormat="1" x14ac:dyDescent="0.3">
      <c r="H965" s="129"/>
      <c r="J965" s="68"/>
    </row>
    <row r="966" spans="8:10" s="44" customFormat="1" x14ac:dyDescent="0.3">
      <c r="H966" s="129"/>
      <c r="J966" s="68"/>
    </row>
    <row r="967" spans="8:10" s="44" customFormat="1" x14ac:dyDescent="0.3">
      <c r="H967" s="129"/>
      <c r="J967" s="68"/>
    </row>
    <row r="968" spans="8:10" s="44" customFormat="1" x14ac:dyDescent="0.3">
      <c r="H968" s="129"/>
      <c r="J968" s="68"/>
    </row>
    <row r="969" spans="8:10" s="44" customFormat="1" x14ac:dyDescent="0.3">
      <c r="H969" s="129"/>
      <c r="J969" s="68"/>
    </row>
    <row r="970" spans="8:10" s="44" customFormat="1" x14ac:dyDescent="0.3">
      <c r="H970" s="129"/>
      <c r="J970" s="68"/>
    </row>
    <row r="971" spans="8:10" s="44" customFormat="1" x14ac:dyDescent="0.3">
      <c r="H971" s="129"/>
      <c r="J971" s="68"/>
    </row>
    <row r="972" spans="8:10" s="44" customFormat="1" x14ac:dyDescent="0.3">
      <c r="H972" s="129"/>
      <c r="J972" s="68"/>
    </row>
    <row r="973" spans="8:10" s="44" customFormat="1" x14ac:dyDescent="0.3">
      <c r="H973" s="129"/>
      <c r="J973" s="68"/>
    </row>
    <row r="974" spans="8:10" s="44" customFormat="1" x14ac:dyDescent="0.3">
      <c r="H974" s="129"/>
      <c r="J974" s="68"/>
    </row>
    <row r="975" spans="8:10" s="44" customFormat="1" x14ac:dyDescent="0.3">
      <c r="H975" s="129"/>
      <c r="J975" s="68"/>
    </row>
    <row r="976" spans="8:10" s="44" customFormat="1" x14ac:dyDescent="0.3">
      <c r="H976" s="129"/>
      <c r="J976" s="68"/>
    </row>
    <row r="977" spans="8:10" s="44" customFormat="1" x14ac:dyDescent="0.3">
      <c r="H977" s="129"/>
      <c r="J977" s="68"/>
    </row>
    <row r="978" spans="8:10" s="44" customFormat="1" x14ac:dyDescent="0.3">
      <c r="H978" s="129"/>
      <c r="J978" s="68"/>
    </row>
    <row r="979" spans="8:10" s="44" customFormat="1" x14ac:dyDescent="0.3">
      <c r="H979" s="129"/>
      <c r="J979" s="68"/>
    </row>
    <row r="980" spans="8:10" s="44" customFormat="1" x14ac:dyDescent="0.3">
      <c r="H980" s="129"/>
      <c r="J980" s="68"/>
    </row>
    <row r="981" spans="8:10" s="44" customFormat="1" x14ac:dyDescent="0.3">
      <c r="H981" s="129"/>
      <c r="J981" s="68"/>
    </row>
    <row r="982" spans="8:10" s="44" customFormat="1" x14ac:dyDescent="0.3">
      <c r="H982" s="129"/>
      <c r="J982" s="68"/>
    </row>
    <row r="983" spans="8:10" s="44" customFormat="1" x14ac:dyDescent="0.3">
      <c r="H983" s="129"/>
      <c r="J983" s="68"/>
    </row>
    <row r="984" spans="8:10" s="44" customFormat="1" x14ac:dyDescent="0.3">
      <c r="H984" s="129"/>
      <c r="J984" s="68"/>
    </row>
    <row r="985" spans="8:10" s="44" customFormat="1" x14ac:dyDescent="0.3">
      <c r="H985" s="129"/>
      <c r="J985" s="68"/>
    </row>
    <row r="986" spans="8:10" s="44" customFormat="1" x14ac:dyDescent="0.3">
      <c r="H986" s="129"/>
      <c r="J986" s="68"/>
    </row>
    <row r="987" spans="8:10" s="44" customFormat="1" x14ac:dyDescent="0.3">
      <c r="H987" s="129"/>
      <c r="J987" s="68"/>
    </row>
    <row r="988" spans="8:10" s="44" customFormat="1" x14ac:dyDescent="0.3">
      <c r="H988" s="129"/>
      <c r="J988" s="68"/>
    </row>
    <row r="989" spans="8:10" s="44" customFormat="1" x14ac:dyDescent="0.3">
      <c r="H989" s="129"/>
      <c r="J989" s="68"/>
    </row>
    <row r="990" spans="8:10" s="44" customFormat="1" x14ac:dyDescent="0.3">
      <c r="H990" s="129"/>
      <c r="J990" s="68"/>
    </row>
    <row r="991" spans="8:10" s="44" customFormat="1" x14ac:dyDescent="0.3">
      <c r="H991" s="129"/>
      <c r="J991" s="68"/>
    </row>
    <row r="992" spans="8:10" s="44" customFormat="1" x14ac:dyDescent="0.3">
      <c r="H992" s="129"/>
      <c r="J992" s="68"/>
    </row>
    <row r="993" spans="8:10" s="44" customFormat="1" x14ac:dyDescent="0.3">
      <c r="H993" s="129"/>
      <c r="J993" s="68"/>
    </row>
    <row r="994" spans="8:10" s="44" customFormat="1" x14ac:dyDescent="0.3">
      <c r="H994" s="129"/>
      <c r="J994" s="68"/>
    </row>
    <row r="995" spans="8:10" s="44" customFormat="1" x14ac:dyDescent="0.3">
      <c r="H995" s="129"/>
      <c r="J995" s="68"/>
    </row>
    <row r="996" spans="8:10" s="44" customFormat="1" x14ac:dyDescent="0.3">
      <c r="H996" s="129"/>
      <c r="J996" s="68"/>
    </row>
    <row r="997" spans="8:10" s="44" customFormat="1" x14ac:dyDescent="0.3">
      <c r="H997" s="129"/>
      <c r="J997" s="68"/>
    </row>
    <row r="998" spans="8:10" s="44" customFormat="1" x14ac:dyDescent="0.3">
      <c r="H998" s="129"/>
      <c r="J998" s="68"/>
    </row>
    <row r="999" spans="8:10" s="44" customFormat="1" x14ac:dyDescent="0.3">
      <c r="H999" s="129"/>
      <c r="J999" s="68"/>
    </row>
    <row r="1000" spans="8:10" s="44" customFormat="1" x14ac:dyDescent="0.3">
      <c r="H1000" s="129"/>
      <c r="J1000" s="68"/>
    </row>
    <row r="1001" spans="8:10" s="44" customFormat="1" x14ac:dyDescent="0.3">
      <c r="H1001" s="129"/>
      <c r="J1001" s="68"/>
    </row>
    <row r="1002" spans="8:10" s="44" customFormat="1" x14ac:dyDescent="0.3">
      <c r="H1002" s="129"/>
      <c r="J1002" s="68"/>
    </row>
    <row r="1003" spans="8:10" s="44" customFormat="1" x14ac:dyDescent="0.3">
      <c r="H1003" s="129"/>
      <c r="J1003" s="68"/>
    </row>
    <row r="1004" spans="8:10" s="44" customFormat="1" x14ac:dyDescent="0.3">
      <c r="H1004" s="129"/>
      <c r="J1004" s="68"/>
    </row>
    <row r="1005" spans="8:10" s="44" customFormat="1" x14ac:dyDescent="0.3">
      <c r="H1005" s="129"/>
      <c r="J1005" s="68"/>
    </row>
    <row r="1006" spans="8:10" s="44" customFormat="1" x14ac:dyDescent="0.3">
      <c r="H1006" s="129"/>
      <c r="J1006" s="68"/>
    </row>
    <row r="1007" spans="8:10" s="44" customFormat="1" x14ac:dyDescent="0.3">
      <c r="H1007" s="129"/>
      <c r="J1007" s="68"/>
    </row>
    <row r="1008" spans="8:10" s="44" customFormat="1" x14ac:dyDescent="0.3">
      <c r="H1008" s="129"/>
      <c r="J1008" s="68"/>
    </row>
    <row r="1009" spans="8:10" s="44" customFormat="1" x14ac:dyDescent="0.3">
      <c r="H1009" s="129"/>
      <c r="J1009" s="68"/>
    </row>
    <row r="1010" spans="8:10" s="44" customFormat="1" x14ac:dyDescent="0.3">
      <c r="H1010" s="129"/>
      <c r="J1010" s="68"/>
    </row>
    <row r="1011" spans="8:10" s="44" customFormat="1" x14ac:dyDescent="0.3">
      <c r="H1011" s="129"/>
      <c r="J1011" s="68"/>
    </row>
    <row r="1012" spans="8:10" s="44" customFormat="1" x14ac:dyDescent="0.3">
      <c r="H1012" s="129"/>
      <c r="J1012" s="68"/>
    </row>
    <row r="1013" spans="8:10" s="44" customFormat="1" x14ac:dyDescent="0.3">
      <c r="H1013" s="129"/>
      <c r="J1013" s="68"/>
    </row>
    <row r="1014" spans="8:10" s="44" customFormat="1" x14ac:dyDescent="0.3">
      <c r="H1014" s="129"/>
      <c r="J1014" s="68"/>
    </row>
    <row r="1015" spans="8:10" s="44" customFormat="1" x14ac:dyDescent="0.3">
      <c r="H1015" s="129"/>
      <c r="J1015" s="68"/>
    </row>
    <row r="1016" spans="8:10" s="44" customFormat="1" x14ac:dyDescent="0.3">
      <c r="H1016" s="129"/>
      <c r="J1016" s="68"/>
    </row>
    <row r="1017" spans="8:10" s="44" customFormat="1" x14ac:dyDescent="0.3">
      <c r="H1017" s="129"/>
      <c r="J1017" s="68"/>
    </row>
    <row r="1018" spans="8:10" s="44" customFormat="1" x14ac:dyDescent="0.3">
      <c r="H1018" s="129"/>
      <c r="J1018" s="68"/>
    </row>
    <row r="1019" spans="8:10" s="44" customFormat="1" x14ac:dyDescent="0.3">
      <c r="H1019" s="129"/>
      <c r="J1019" s="68"/>
    </row>
    <row r="1020" spans="8:10" s="44" customFormat="1" x14ac:dyDescent="0.3">
      <c r="H1020" s="129"/>
      <c r="J1020" s="68"/>
    </row>
    <row r="1021" spans="8:10" s="44" customFormat="1" x14ac:dyDescent="0.3">
      <c r="H1021" s="129"/>
      <c r="J1021" s="68"/>
    </row>
    <row r="1022" spans="8:10" s="44" customFormat="1" x14ac:dyDescent="0.3">
      <c r="H1022" s="129"/>
      <c r="J1022" s="68"/>
    </row>
    <row r="1023" spans="8:10" s="44" customFormat="1" x14ac:dyDescent="0.3">
      <c r="H1023" s="129"/>
      <c r="J1023" s="68"/>
    </row>
    <row r="1024" spans="8:10" s="44" customFormat="1" x14ac:dyDescent="0.3">
      <c r="H1024" s="129"/>
      <c r="J1024" s="68"/>
    </row>
    <row r="1025" spans="8:10" s="44" customFormat="1" x14ac:dyDescent="0.3">
      <c r="H1025" s="129"/>
      <c r="J1025" s="68"/>
    </row>
    <row r="1026" spans="8:10" s="44" customFormat="1" x14ac:dyDescent="0.3">
      <c r="H1026" s="129"/>
      <c r="J1026" s="68"/>
    </row>
    <row r="1027" spans="8:10" s="44" customFormat="1" x14ac:dyDescent="0.3">
      <c r="H1027" s="129"/>
      <c r="J1027" s="68"/>
    </row>
    <row r="1028" spans="8:10" s="44" customFormat="1" x14ac:dyDescent="0.3">
      <c r="H1028" s="129"/>
      <c r="J1028" s="68"/>
    </row>
    <row r="1029" spans="8:10" s="44" customFormat="1" x14ac:dyDescent="0.3">
      <c r="H1029" s="129"/>
      <c r="J1029" s="68"/>
    </row>
    <row r="1030" spans="8:10" s="44" customFormat="1" x14ac:dyDescent="0.3">
      <c r="H1030" s="129"/>
      <c r="J1030" s="68"/>
    </row>
    <row r="1031" spans="8:10" s="44" customFormat="1" x14ac:dyDescent="0.3">
      <c r="H1031" s="129"/>
      <c r="J1031" s="68"/>
    </row>
    <row r="1032" spans="8:10" s="44" customFormat="1" x14ac:dyDescent="0.3">
      <c r="H1032" s="129"/>
      <c r="J1032" s="68"/>
    </row>
    <row r="1033" spans="8:10" s="44" customFormat="1" x14ac:dyDescent="0.3">
      <c r="H1033" s="129"/>
      <c r="J1033" s="68"/>
    </row>
    <row r="1034" spans="8:10" s="44" customFormat="1" x14ac:dyDescent="0.3">
      <c r="H1034" s="129"/>
      <c r="J1034" s="68"/>
    </row>
    <row r="1035" spans="8:10" s="44" customFormat="1" x14ac:dyDescent="0.3">
      <c r="H1035" s="129"/>
      <c r="J1035" s="68"/>
    </row>
    <row r="1036" spans="8:10" s="44" customFormat="1" x14ac:dyDescent="0.3">
      <c r="H1036" s="129"/>
      <c r="J1036" s="68"/>
    </row>
    <row r="1037" spans="8:10" s="44" customFormat="1" x14ac:dyDescent="0.3">
      <c r="H1037" s="129"/>
      <c r="J1037" s="68"/>
    </row>
    <row r="1038" spans="8:10" s="44" customFormat="1" x14ac:dyDescent="0.3">
      <c r="H1038" s="129"/>
      <c r="J1038" s="68"/>
    </row>
    <row r="1039" spans="8:10" s="44" customFormat="1" x14ac:dyDescent="0.3">
      <c r="H1039" s="129"/>
      <c r="J1039" s="68"/>
    </row>
    <row r="1040" spans="8:10" s="44" customFormat="1" x14ac:dyDescent="0.3">
      <c r="H1040" s="129"/>
      <c r="J1040" s="68"/>
    </row>
    <row r="1041" spans="8:10" s="44" customFormat="1" x14ac:dyDescent="0.3">
      <c r="H1041" s="129"/>
      <c r="J1041" s="68"/>
    </row>
    <row r="1042" spans="8:10" s="44" customFormat="1" x14ac:dyDescent="0.3">
      <c r="H1042" s="129"/>
      <c r="J1042" s="68"/>
    </row>
    <row r="1043" spans="8:10" s="44" customFormat="1" x14ac:dyDescent="0.3">
      <c r="H1043" s="129"/>
      <c r="J1043" s="68"/>
    </row>
    <row r="1044" spans="8:10" s="44" customFormat="1" x14ac:dyDescent="0.3">
      <c r="H1044" s="129"/>
      <c r="J1044" s="68"/>
    </row>
    <row r="1045" spans="8:10" s="44" customFormat="1" x14ac:dyDescent="0.3">
      <c r="H1045" s="129"/>
      <c r="J1045" s="68"/>
    </row>
    <row r="1046" spans="8:10" s="44" customFormat="1" x14ac:dyDescent="0.3">
      <c r="H1046" s="129"/>
      <c r="J1046" s="68"/>
    </row>
    <row r="1047" spans="8:10" s="44" customFormat="1" x14ac:dyDescent="0.3">
      <c r="H1047" s="129"/>
      <c r="J1047" s="68"/>
    </row>
    <row r="1048" spans="8:10" s="44" customFormat="1" x14ac:dyDescent="0.3">
      <c r="H1048" s="129"/>
      <c r="J1048" s="68"/>
    </row>
    <row r="1049" spans="8:10" s="44" customFormat="1" x14ac:dyDescent="0.3">
      <c r="H1049" s="129"/>
      <c r="J1049" s="68"/>
    </row>
    <row r="1050" spans="8:10" s="44" customFormat="1" x14ac:dyDescent="0.3">
      <c r="H1050" s="129"/>
      <c r="J1050" s="68"/>
    </row>
    <row r="1051" spans="8:10" s="44" customFormat="1" x14ac:dyDescent="0.3">
      <c r="H1051" s="129"/>
      <c r="J1051" s="68"/>
    </row>
    <row r="1052" spans="8:10" s="44" customFormat="1" x14ac:dyDescent="0.3">
      <c r="H1052" s="129"/>
      <c r="J1052" s="68"/>
    </row>
    <row r="1053" spans="8:10" s="44" customFormat="1" x14ac:dyDescent="0.3">
      <c r="H1053" s="129"/>
      <c r="J1053" s="68"/>
    </row>
    <row r="1054" spans="8:10" s="44" customFormat="1" x14ac:dyDescent="0.3">
      <c r="H1054" s="129"/>
      <c r="J1054" s="68"/>
    </row>
    <row r="1055" spans="8:10" s="44" customFormat="1" x14ac:dyDescent="0.3">
      <c r="H1055" s="129"/>
      <c r="J1055" s="68"/>
    </row>
    <row r="1056" spans="8:10" s="44" customFormat="1" x14ac:dyDescent="0.3">
      <c r="H1056" s="129"/>
      <c r="J1056" s="68"/>
    </row>
    <row r="1057" spans="8:10" s="44" customFormat="1" x14ac:dyDescent="0.3">
      <c r="H1057" s="129"/>
      <c r="J1057" s="68"/>
    </row>
    <row r="1058" spans="8:10" s="44" customFormat="1" x14ac:dyDescent="0.3">
      <c r="H1058" s="129"/>
      <c r="J1058" s="68"/>
    </row>
    <row r="1059" spans="8:10" s="44" customFormat="1" x14ac:dyDescent="0.3">
      <c r="H1059" s="129"/>
      <c r="J1059" s="68"/>
    </row>
    <row r="1060" spans="8:10" s="44" customFormat="1" x14ac:dyDescent="0.3">
      <c r="H1060" s="129"/>
      <c r="J1060" s="68"/>
    </row>
    <row r="1061" spans="8:10" s="44" customFormat="1" x14ac:dyDescent="0.3">
      <c r="H1061" s="129"/>
      <c r="J1061" s="68"/>
    </row>
    <row r="1062" spans="8:10" s="44" customFormat="1" x14ac:dyDescent="0.3">
      <c r="H1062" s="129"/>
      <c r="J1062" s="68"/>
    </row>
    <row r="1063" spans="8:10" s="44" customFormat="1" x14ac:dyDescent="0.3">
      <c r="H1063" s="129"/>
      <c r="J1063" s="68"/>
    </row>
    <row r="1064" spans="8:10" s="44" customFormat="1" x14ac:dyDescent="0.3">
      <c r="H1064" s="129"/>
      <c r="J1064" s="68"/>
    </row>
    <row r="1065" spans="8:10" s="44" customFormat="1" x14ac:dyDescent="0.3">
      <c r="H1065" s="129"/>
      <c r="J1065" s="68"/>
    </row>
    <row r="1066" spans="8:10" s="44" customFormat="1" x14ac:dyDescent="0.3">
      <c r="H1066" s="129"/>
      <c r="J1066" s="68"/>
    </row>
    <row r="1067" spans="8:10" s="44" customFormat="1" x14ac:dyDescent="0.3">
      <c r="H1067" s="129"/>
      <c r="J1067" s="68"/>
    </row>
    <row r="1068" spans="8:10" s="44" customFormat="1" x14ac:dyDescent="0.3">
      <c r="H1068" s="129"/>
      <c r="J1068" s="68"/>
    </row>
    <row r="1069" spans="8:10" s="44" customFormat="1" x14ac:dyDescent="0.3">
      <c r="H1069" s="129"/>
      <c r="J1069" s="68"/>
    </row>
    <row r="1070" spans="8:10" s="44" customFormat="1" x14ac:dyDescent="0.3">
      <c r="H1070" s="129"/>
      <c r="J1070" s="68"/>
    </row>
    <row r="1071" spans="8:10" s="44" customFormat="1" x14ac:dyDescent="0.3">
      <c r="H1071" s="129"/>
      <c r="J1071" s="68"/>
    </row>
    <row r="1072" spans="8:10" s="44" customFormat="1" x14ac:dyDescent="0.3">
      <c r="H1072" s="129"/>
      <c r="J1072" s="68"/>
    </row>
    <row r="1073" spans="8:10" s="44" customFormat="1" x14ac:dyDescent="0.3">
      <c r="H1073" s="129"/>
      <c r="J1073" s="68"/>
    </row>
    <row r="1074" spans="8:10" s="44" customFormat="1" x14ac:dyDescent="0.3">
      <c r="H1074" s="129"/>
      <c r="J1074" s="68"/>
    </row>
    <row r="1075" spans="8:10" s="44" customFormat="1" x14ac:dyDescent="0.3">
      <c r="H1075" s="129"/>
      <c r="J1075" s="68"/>
    </row>
    <row r="1076" spans="8:10" s="44" customFormat="1" x14ac:dyDescent="0.3">
      <c r="H1076" s="129"/>
      <c r="J1076" s="68"/>
    </row>
    <row r="1077" spans="8:10" s="44" customFormat="1" x14ac:dyDescent="0.3">
      <c r="H1077" s="129"/>
      <c r="J1077" s="68"/>
    </row>
    <row r="1078" spans="8:10" s="44" customFormat="1" x14ac:dyDescent="0.3">
      <c r="H1078" s="129"/>
      <c r="J1078" s="68"/>
    </row>
    <row r="1079" spans="8:10" s="44" customFormat="1" x14ac:dyDescent="0.3">
      <c r="H1079" s="129"/>
      <c r="J1079" s="68"/>
    </row>
    <row r="1080" spans="8:10" s="44" customFormat="1" x14ac:dyDescent="0.3">
      <c r="H1080" s="129"/>
      <c r="J1080" s="68"/>
    </row>
    <row r="1081" spans="8:10" s="44" customFormat="1" x14ac:dyDescent="0.3">
      <c r="H1081" s="129"/>
      <c r="J1081" s="68"/>
    </row>
    <row r="1082" spans="8:10" s="44" customFormat="1" x14ac:dyDescent="0.3">
      <c r="H1082" s="129"/>
      <c r="J1082" s="68"/>
    </row>
    <row r="1083" spans="8:10" s="44" customFormat="1" x14ac:dyDescent="0.3">
      <c r="H1083" s="129"/>
      <c r="J1083" s="68"/>
    </row>
    <row r="1084" spans="8:10" s="44" customFormat="1" x14ac:dyDescent="0.3">
      <c r="H1084" s="129"/>
      <c r="J1084" s="68"/>
    </row>
    <row r="1085" spans="8:10" s="44" customFormat="1" x14ac:dyDescent="0.3">
      <c r="H1085" s="129"/>
      <c r="J1085" s="68"/>
    </row>
    <row r="1086" spans="8:10" s="44" customFormat="1" x14ac:dyDescent="0.3">
      <c r="H1086" s="129"/>
      <c r="J1086" s="68"/>
    </row>
    <row r="1087" spans="8:10" s="44" customFormat="1" x14ac:dyDescent="0.3">
      <c r="H1087" s="129"/>
      <c r="J1087" s="68"/>
    </row>
    <row r="1088" spans="8:10" s="44" customFormat="1" x14ac:dyDescent="0.3">
      <c r="H1088" s="129"/>
      <c r="J1088" s="68"/>
    </row>
    <row r="1089" spans="8:10" s="44" customFormat="1" x14ac:dyDescent="0.3">
      <c r="H1089" s="129"/>
      <c r="J1089" s="68"/>
    </row>
    <row r="1090" spans="8:10" s="44" customFormat="1" x14ac:dyDescent="0.3">
      <c r="H1090" s="129"/>
      <c r="J1090" s="68"/>
    </row>
    <row r="1091" spans="8:10" s="44" customFormat="1" x14ac:dyDescent="0.3">
      <c r="H1091" s="129"/>
      <c r="J1091" s="68"/>
    </row>
    <row r="1092" spans="8:10" s="44" customFormat="1" x14ac:dyDescent="0.3">
      <c r="H1092" s="129"/>
      <c r="J1092" s="68"/>
    </row>
    <row r="1093" spans="8:10" s="44" customFormat="1" x14ac:dyDescent="0.3">
      <c r="H1093" s="129"/>
      <c r="J1093" s="68"/>
    </row>
    <row r="1094" spans="8:10" s="44" customFormat="1" x14ac:dyDescent="0.3">
      <c r="H1094" s="129"/>
      <c r="J1094" s="68"/>
    </row>
    <row r="1095" spans="8:10" s="44" customFormat="1" x14ac:dyDescent="0.3">
      <c r="H1095" s="129"/>
      <c r="J1095" s="68"/>
    </row>
    <row r="1096" spans="8:10" s="44" customFormat="1" x14ac:dyDescent="0.3">
      <c r="H1096" s="129"/>
      <c r="J1096" s="68"/>
    </row>
    <row r="1097" spans="8:10" s="44" customFormat="1" x14ac:dyDescent="0.3">
      <c r="H1097" s="129"/>
      <c r="J1097" s="68"/>
    </row>
    <row r="1098" spans="8:10" s="44" customFormat="1" x14ac:dyDescent="0.3">
      <c r="H1098" s="129"/>
      <c r="J1098" s="68"/>
    </row>
    <row r="1099" spans="8:10" s="44" customFormat="1" x14ac:dyDescent="0.3">
      <c r="H1099" s="129"/>
      <c r="J1099" s="68"/>
    </row>
    <row r="1100" spans="8:10" s="44" customFormat="1" x14ac:dyDescent="0.3">
      <c r="H1100" s="129"/>
      <c r="J1100" s="68"/>
    </row>
    <row r="1101" spans="8:10" s="44" customFormat="1" x14ac:dyDescent="0.3">
      <c r="H1101" s="129"/>
      <c r="J1101" s="68"/>
    </row>
    <row r="1102" spans="8:10" s="44" customFormat="1" x14ac:dyDescent="0.3">
      <c r="H1102" s="129"/>
      <c r="J1102" s="68"/>
    </row>
    <row r="1103" spans="8:10" s="44" customFormat="1" x14ac:dyDescent="0.3">
      <c r="H1103" s="129"/>
      <c r="J1103" s="68"/>
    </row>
    <row r="1104" spans="8:10" s="44" customFormat="1" x14ac:dyDescent="0.3">
      <c r="H1104" s="129"/>
      <c r="J1104" s="68"/>
    </row>
    <row r="1105" spans="8:10" s="44" customFormat="1" x14ac:dyDescent="0.3">
      <c r="H1105" s="129"/>
      <c r="J1105" s="68"/>
    </row>
    <row r="1106" spans="8:10" s="44" customFormat="1" x14ac:dyDescent="0.3">
      <c r="H1106" s="129"/>
      <c r="J1106" s="68"/>
    </row>
    <row r="1107" spans="8:10" s="44" customFormat="1" x14ac:dyDescent="0.3">
      <c r="H1107" s="129"/>
      <c r="J1107" s="68"/>
    </row>
    <row r="1108" spans="8:10" s="44" customFormat="1" x14ac:dyDescent="0.3">
      <c r="H1108" s="129"/>
      <c r="J1108" s="68"/>
    </row>
    <row r="1109" spans="8:10" s="44" customFormat="1" x14ac:dyDescent="0.3">
      <c r="H1109" s="129"/>
      <c r="J1109" s="68"/>
    </row>
    <row r="1110" spans="8:10" s="44" customFormat="1" x14ac:dyDescent="0.3">
      <c r="H1110" s="129"/>
      <c r="J1110" s="68"/>
    </row>
    <row r="1111" spans="8:10" s="44" customFormat="1" x14ac:dyDescent="0.3">
      <c r="H1111" s="129"/>
      <c r="J1111" s="68"/>
    </row>
    <row r="1112" spans="8:10" s="44" customFormat="1" x14ac:dyDescent="0.3">
      <c r="H1112" s="129"/>
      <c r="J1112" s="68"/>
    </row>
    <row r="1113" spans="8:10" s="44" customFormat="1" x14ac:dyDescent="0.3">
      <c r="H1113" s="129"/>
      <c r="J1113" s="68"/>
    </row>
    <row r="1114" spans="8:10" s="44" customFormat="1" x14ac:dyDescent="0.3">
      <c r="H1114" s="129"/>
      <c r="J1114" s="68"/>
    </row>
    <row r="1115" spans="8:10" s="44" customFormat="1" x14ac:dyDescent="0.3">
      <c r="H1115" s="129"/>
      <c r="J1115" s="68"/>
    </row>
    <row r="1116" spans="8:10" s="44" customFormat="1" x14ac:dyDescent="0.3">
      <c r="H1116" s="129"/>
      <c r="J1116" s="68"/>
    </row>
    <row r="1117" spans="8:10" s="44" customFormat="1" x14ac:dyDescent="0.3">
      <c r="H1117" s="129"/>
      <c r="J1117" s="68"/>
    </row>
    <row r="1118" spans="8:10" s="44" customFormat="1" x14ac:dyDescent="0.3">
      <c r="H1118" s="129"/>
      <c r="J1118" s="68"/>
    </row>
    <row r="1119" spans="8:10" s="44" customFormat="1" x14ac:dyDescent="0.3">
      <c r="H1119" s="129"/>
      <c r="J1119" s="68"/>
    </row>
    <row r="1120" spans="8:10" s="44" customFormat="1" x14ac:dyDescent="0.3">
      <c r="H1120" s="129"/>
      <c r="J1120" s="68"/>
    </row>
    <row r="1121" spans="8:10" s="44" customFormat="1" x14ac:dyDescent="0.3">
      <c r="H1121" s="129"/>
      <c r="J1121" s="68"/>
    </row>
    <row r="1122" spans="8:10" s="44" customFormat="1" x14ac:dyDescent="0.3">
      <c r="H1122" s="129"/>
      <c r="J1122" s="68"/>
    </row>
    <row r="1123" spans="8:10" s="44" customFormat="1" x14ac:dyDescent="0.3">
      <c r="H1123" s="129"/>
      <c r="J1123" s="68"/>
    </row>
    <row r="1124" spans="8:10" s="44" customFormat="1" x14ac:dyDescent="0.3">
      <c r="H1124" s="129"/>
      <c r="J1124" s="68"/>
    </row>
    <row r="1125" spans="8:10" s="44" customFormat="1" x14ac:dyDescent="0.3">
      <c r="H1125" s="129"/>
      <c r="J1125" s="68"/>
    </row>
    <row r="1126" spans="8:10" s="44" customFormat="1" x14ac:dyDescent="0.3">
      <c r="H1126" s="129"/>
      <c r="J1126" s="68"/>
    </row>
    <row r="1127" spans="8:10" s="44" customFormat="1" x14ac:dyDescent="0.3">
      <c r="H1127" s="129"/>
      <c r="J1127" s="68"/>
    </row>
    <row r="1128" spans="8:10" s="44" customFormat="1" x14ac:dyDescent="0.3">
      <c r="H1128" s="129"/>
      <c r="J1128" s="68"/>
    </row>
    <row r="1129" spans="8:10" s="44" customFormat="1" x14ac:dyDescent="0.3">
      <c r="H1129" s="129"/>
      <c r="J1129" s="68"/>
    </row>
    <row r="1130" spans="8:10" s="44" customFormat="1" x14ac:dyDescent="0.3">
      <c r="H1130" s="129"/>
      <c r="J1130" s="68"/>
    </row>
    <row r="1131" spans="8:10" s="44" customFormat="1" x14ac:dyDescent="0.3">
      <c r="H1131" s="129"/>
      <c r="J1131" s="68"/>
    </row>
    <row r="1132" spans="8:10" s="44" customFormat="1" x14ac:dyDescent="0.3">
      <c r="H1132" s="129"/>
      <c r="J1132" s="68"/>
    </row>
    <row r="1133" spans="8:10" s="44" customFormat="1" x14ac:dyDescent="0.3">
      <c r="H1133" s="129"/>
      <c r="J1133" s="68"/>
    </row>
    <row r="1134" spans="8:10" s="44" customFormat="1" x14ac:dyDescent="0.3">
      <c r="H1134" s="129"/>
      <c r="J1134" s="68"/>
    </row>
    <row r="1135" spans="8:10" s="44" customFormat="1" x14ac:dyDescent="0.3">
      <c r="H1135" s="129"/>
      <c r="J1135" s="68"/>
    </row>
    <row r="1136" spans="8:10" s="44" customFormat="1" x14ac:dyDescent="0.3">
      <c r="H1136" s="129"/>
      <c r="J1136" s="68"/>
    </row>
    <row r="1137" spans="8:10" s="44" customFormat="1" x14ac:dyDescent="0.3">
      <c r="H1137" s="129"/>
      <c r="J1137" s="68"/>
    </row>
    <row r="1138" spans="8:10" s="44" customFormat="1" x14ac:dyDescent="0.3">
      <c r="H1138" s="129"/>
      <c r="J1138" s="68"/>
    </row>
    <row r="1139" spans="8:10" s="44" customFormat="1" x14ac:dyDescent="0.3">
      <c r="H1139" s="129"/>
      <c r="J1139" s="68"/>
    </row>
    <row r="1140" spans="8:10" s="44" customFormat="1" x14ac:dyDescent="0.3">
      <c r="H1140" s="129"/>
      <c r="J1140" s="68"/>
    </row>
    <row r="1141" spans="8:10" s="44" customFormat="1" x14ac:dyDescent="0.3">
      <c r="H1141" s="129"/>
      <c r="J1141" s="68"/>
    </row>
    <row r="1142" spans="8:10" s="44" customFormat="1" x14ac:dyDescent="0.3">
      <c r="H1142" s="129"/>
      <c r="J1142" s="68"/>
    </row>
    <row r="1143" spans="8:10" s="44" customFormat="1" x14ac:dyDescent="0.3">
      <c r="H1143" s="129"/>
      <c r="J1143" s="68"/>
    </row>
    <row r="1144" spans="8:10" s="44" customFormat="1" x14ac:dyDescent="0.3">
      <c r="H1144" s="129"/>
      <c r="J1144" s="68"/>
    </row>
    <row r="1145" spans="8:10" s="44" customFormat="1" x14ac:dyDescent="0.3">
      <c r="H1145" s="129"/>
      <c r="J1145" s="68"/>
    </row>
    <row r="1146" spans="8:10" s="44" customFormat="1" x14ac:dyDescent="0.3">
      <c r="H1146" s="129"/>
      <c r="J1146" s="68"/>
    </row>
    <row r="1147" spans="8:10" s="44" customFormat="1" x14ac:dyDescent="0.3">
      <c r="H1147" s="129"/>
      <c r="J1147" s="68"/>
    </row>
    <row r="1148" spans="8:10" s="44" customFormat="1" x14ac:dyDescent="0.3">
      <c r="H1148" s="129"/>
      <c r="J1148" s="68"/>
    </row>
    <row r="1149" spans="8:10" s="44" customFormat="1" x14ac:dyDescent="0.3">
      <c r="H1149" s="129"/>
      <c r="J1149" s="68"/>
    </row>
    <row r="1150" spans="8:10" s="44" customFormat="1" x14ac:dyDescent="0.3">
      <c r="H1150" s="129"/>
      <c r="J1150" s="68"/>
    </row>
    <row r="1151" spans="8:10" s="44" customFormat="1" x14ac:dyDescent="0.3">
      <c r="H1151" s="129"/>
      <c r="J1151" s="68"/>
    </row>
    <row r="1152" spans="8:10" s="44" customFormat="1" x14ac:dyDescent="0.3">
      <c r="H1152" s="129"/>
      <c r="J1152" s="68"/>
    </row>
    <row r="1153" spans="8:10" s="44" customFormat="1" x14ac:dyDescent="0.3">
      <c r="H1153" s="129"/>
      <c r="J1153" s="68"/>
    </row>
    <row r="1154" spans="8:10" s="44" customFormat="1" x14ac:dyDescent="0.3">
      <c r="H1154" s="129"/>
      <c r="J1154" s="68"/>
    </row>
    <row r="1155" spans="8:10" s="44" customFormat="1" x14ac:dyDescent="0.3">
      <c r="H1155" s="129"/>
      <c r="J1155" s="68"/>
    </row>
    <row r="1156" spans="8:10" s="44" customFormat="1" x14ac:dyDescent="0.3">
      <c r="H1156" s="129"/>
      <c r="J1156" s="68"/>
    </row>
    <row r="1157" spans="8:10" s="44" customFormat="1" x14ac:dyDescent="0.3">
      <c r="H1157" s="129"/>
      <c r="J1157" s="68"/>
    </row>
    <row r="1158" spans="8:10" s="44" customFormat="1" x14ac:dyDescent="0.3">
      <c r="H1158" s="129"/>
      <c r="J1158" s="68"/>
    </row>
    <row r="1159" spans="8:10" s="44" customFormat="1" x14ac:dyDescent="0.3">
      <c r="H1159" s="129"/>
      <c r="J1159" s="68"/>
    </row>
    <row r="1160" spans="8:10" s="44" customFormat="1" x14ac:dyDescent="0.3">
      <c r="H1160" s="129"/>
      <c r="J1160" s="68"/>
    </row>
    <row r="1161" spans="8:10" s="44" customFormat="1" x14ac:dyDescent="0.3">
      <c r="H1161" s="129"/>
      <c r="J1161" s="68"/>
    </row>
    <row r="1162" spans="8:10" s="44" customFormat="1" x14ac:dyDescent="0.3">
      <c r="H1162" s="129"/>
      <c r="J1162" s="68"/>
    </row>
    <row r="1163" spans="8:10" s="44" customFormat="1" x14ac:dyDescent="0.3">
      <c r="H1163" s="129"/>
      <c r="J1163" s="68"/>
    </row>
    <row r="1164" spans="8:10" s="44" customFormat="1" x14ac:dyDescent="0.3">
      <c r="H1164" s="129"/>
      <c r="J1164" s="68"/>
    </row>
    <row r="1165" spans="8:10" s="44" customFormat="1" x14ac:dyDescent="0.3">
      <c r="H1165" s="129"/>
      <c r="J1165" s="68"/>
    </row>
    <row r="1166" spans="8:10" s="44" customFormat="1" x14ac:dyDescent="0.3">
      <c r="H1166" s="129"/>
      <c r="J1166" s="68"/>
    </row>
    <row r="1167" spans="8:10" s="44" customFormat="1" x14ac:dyDescent="0.3">
      <c r="H1167" s="129"/>
      <c r="J1167" s="68"/>
    </row>
    <row r="1168" spans="8:10" s="44" customFormat="1" x14ac:dyDescent="0.3">
      <c r="H1168" s="129"/>
      <c r="J1168" s="68"/>
    </row>
    <row r="1169" spans="8:10" s="44" customFormat="1" x14ac:dyDescent="0.3">
      <c r="H1169" s="129"/>
      <c r="J1169" s="68"/>
    </row>
    <row r="1170" spans="8:10" s="44" customFormat="1" x14ac:dyDescent="0.3">
      <c r="H1170" s="129"/>
      <c r="J1170" s="68"/>
    </row>
    <row r="1171" spans="8:10" s="44" customFormat="1" x14ac:dyDescent="0.3">
      <c r="H1171" s="129"/>
      <c r="J1171" s="68"/>
    </row>
    <row r="1172" spans="8:10" s="44" customFormat="1" x14ac:dyDescent="0.3">
      <c r="H1172" s="129"/>
      <c r="J1172" s="68"/>
    </row>
    <row r="1173" spans="8:10" s="44" customFormat="1" x14ac:dyDescent="0.3">
      <c r="H1173" s="129"/>
      <c r="J1173" s="68"/>
    </row>
    <row r="1174" spans="8:10" s="44" customFormat="1" x14ac:dyDescent="0.3">
      <c r="H1174" s="129"/>
      <c r="J1174" s="68"/>
    </row>
    <row r="1175" spans="8:10" s="44" customFormat="1" x14ac:dyDescent="0.3">
      <c r="H1175" s="129"/>
      <c r="J1175" s="68"/>
    </row>
    <row r="1176" spans="8:10" s="44" customFormat="1" x14ac:dyDescent="0.3">
      <c r="H1176" s="129"/>
      <c r="J1176" s="68"/>
    </row>
    <row r="1177" spans="8:10" s="44" customFormat="1" x14ac:dyDescent="0.3">
      <c r="H1177" s="129"/>
      <c r="J1177" s="68"/>
    </row>
    <row r="1178" spans="8:10" s="44" customFormat="1" x14ac:dyDescent="0.3">
      <c r="H1178" s="129"/>
      <c r="J1178" s="68"/>
    </row>
    <row r="1179" spans="8:10" s="44" customFormat="1" x14ac:dyDescent="0.3">
      <c r="H1179" s="129"/>
      <c r="J1179" s="68"/>
    </row>
    <row r="1180" spans="8:10" s="44" customFormat="1" x14ac:dyDescent="0.3">
      <c r="H1180" s="129"/>
      <c r="J1180" s="68"/>
    </row>
    <row r="1181" spans="8:10" s="44" customFormat="1" x14ac:dyDescent="0.3">
      <c r="H1181" s="129"/>
      <c r="J1181" s="68"/>
    </row>
    <row r="1182" spans="8:10" s="44" customFormat="1" x14ac:dyDescent="0.3">
      <c r="H1182" s="129"/>
      <c r="J1182" s="68"/>
    </row>
    <row r="1183" spans="8:10" s="44" customFormat="1" x14ac:dyDescent="0.3">
      <c r="H1183" s="129"/>
      <c r="J1183" s="68"/>
    </row>
    <row r="1184" spans="8:10" s="44" customFormat="1" x14ac:dyDescent="0.3">
      <c r="H1184" s="129"/>
      <c r="J1184" s="68"/>
    </row>
    <row r="1185" spans="8:10" s="44" customFormat="1" x14ac:dyDescent="0.3">
      <c r="H1185" s="129"/>
      <c r="J1185" s="68"/>
    </row>
    <row r="1186" spans="8:10" s="44" customFormat="1" x14ac:dyDescent="0.3">
      <c r="H1186" s="129"/>
      <c r="J1186" s="68"/>
    </row>
    <row r="1187" spans="8:10" s="44" customFormat="1" x14ac:dyDescent="0.3">
      <c r="H1187" s="129"/>
      <c r="J1187" s="68"/>
    </row>
    <row r="1188" spans="8:10" s="44" customFormat="1" x14ac:dyDescent="0.3">
      <c r="H1188" s="129"/>
      <c r="J1188" s="68"/>
    </row>
    <row r="1189" spans="8:10" s="44" customFormat="1" x14ac:dyDescent="0.3">
      <c r="H1189" s="129"/>
      <c r="J1189" s="68"/>
    </row>
    <row r="1190" spans="8:10" s="44" customFormat="1" x14ac:dyDescent="0.3">
      <c r="H1190" s="129"/>
      <c r="J1190" s="68"/>
    </row>
    <row r="1191" spans="8:10" s="44" customFormat="1" x14ac:dyDescent="0.3">
      <c r="H1191" s="129"/>
      <c r="J1191" s="68"/>
    </row>
    <row r="1192" spans="8:10" s="44" customFormat="1" x14ac:dyDescent="0.3">
      <c r="H1192" s="129"/>
      <c r="J1192" s="68"/>
    </row>
    <row r="1193" spans="8:10" s="44" customFormat="1" x14ac:dyDescent="0.3">
      <c r="H1193" s="129"/>
      <c r="J1193" s="68"/>
    </row>
    <row r="1194" spans="8:10" s="44" customFormat="1" x14ac:dyDescent="0.3">
      <c r="H1194" s="129"/>
      <c r="J1194" s="68"/>
    </row>
    <row r="1195" spans="8:10" s="44" customFormat="1" x14ac:dyDescent="0.3">
      <c r="H1195" s="129"/>
      <c r="J1195" s="68"/>
    </row>
    <row r="1196" spans="8:10" s="44" customFormat="1" x14ac:dyDescent="0.3">
      <c r="H1196" s="129"/>
      <c r="J1196" s="68"/>
    </row>
    <row r="1197" spans="8:10" s="44" customFormat="1" x14ac:dyDescent="0.3">
      <c r="H1197" s="129"/>
      <c r="J1197" s="68"/>
    </row>
    <row r="1198" spans="8:10" s="44" customFormat="1" x14ac:dyDescent="0.3">
      <c r="H1198" s="129"/>
      <c r="J1198" s="68"/>
    </row>
    <row r="1199" spans="8:10" s="44" customFormat="1" x14ac:dyDescent="0.3">
      <c r="H1199" s="129"/>
      <c r="J1199" s="68"/>
    </row>
    <row r="1200" spans="8:10" s="44" customFormat="1" x14ac:dyDescent="0.3">
      <c r="H1200" s="129"/>
      <c r="J1200" s="68"/>
    </row>
    <row r="1201" spans="8:10" s="44" customFormat="1" x14ac:dyDescent="0.3">
      <c r="H1201" s="129"/>
      <c r="J1201" s="68"/>
    </row>
    <row r="1202" spans="8:10" s="44" customFormat="1" x14ac:dyDescent="0.3">
      <c r="H1202" s="129"/>
      <c r="J1202" s="68"/>
    </row>
    <row r="1203" spans="8:10" s="44" customFormat="1" x14ac:dyDescent="0.3">
      <c r="H1203" s="129"/>
      <c r="J1203" s="68"/>
    </row>
    <row r="1204" spans="8:10" s="44" customFormat="1" x14ac:dyDescent="0.3">
      <c r="H1204" s="129"/>
      <c r="J1204" s="68"/>
    </row>
    <row r="1205" spans="8:10" s="44" customFormat="1" x14ac:dyDescent="0.3">
      <c r="H1205" s="129"/>
      <c r="J1205" s="68"/>
    </row>
    <row r="1206" spans="8:10" s="44" customFormat="1" x14ac:dyDescent="0.3">
      <c r="H1206" s="129"/>
      <c r="J1206" s="68"/>
    </row>
    <row r="1207" spans="8:10" s="44" customFormat="1" x14ac:dyDescent="0.3">
      <c r="H1207" s="129"/>
      <c r="J1207" s="68"/>
    </row>
    <row r="1208" spans="8:10" s="44" customFormat="1" x14ac:dyDescent="0.3">
      <c r="H1208" s="129"/>
      <c r="J1208" s="68"/>
    </row>
    <row r="1209" spans="8:10" s="44" customFormat="1" x14ac:dyDescent="0.3">
      <c r="H1209" s="129"/>
      <c r="J1209" s="68"/>
    </row>
    <row r="1210" spans="8:10" s="44" customFormat="1" x14ac:dyDescent="0.3">
      <c r="H1210" s="129"/>
      <c r="J1210" s="68"/>
    </row>
    <row r="1211" spans="8:10" s="44" customFormat="1" x14ac:dyDescent="0.3">
      <c r="H1211" s="129"/>
      <c r="J1211" s="68"/>
    </row>
    <row r="1212" spans="8:10" s="44" customFormat="1" x14ac:dyDescent="0.3">
      <c r="H1212" s="129"/>
      <c r="J1212" s="68"/>
    </row>
    <row r="1213" spans="8:10" s="44" customFormat="1" x14ac:dyDescent="0.3">
      <c r="H1213" s="129"/>
      <c r="J1213" s="68"/>
    </row>
    <row r="1214" spans="8:10" s="44" customFormat="1" x14ac:dyDescent="0.3">
      <c r="H1214" s="129"/>
      <c r="J1214" s="68"/>
    </row>
    <row r="1215" spans="8:10" s="44" customFormat="1" x14ac:dyDescent="0.3">
      <c r="H1215" s="129"/>
      <c r="J1215" s="68"/>
    </row>
    <row r="1216" spans="8:10" s="44" customFormat="1" x14ac:dyDescent="0.3">
      <c r="H1216" s="129"/>
      <c r="J1216" s="68"/>
    </row>
    <row r="1217" spans="8:10" s="44" customFormat="1" x14ac:dyDescent="0.3">
      <c r="H1217" s="129"/>
      <c r="J1217" s="68"/>
    </row>
    <row r="1218" spans="8:10" s="44" customFormat="1" x14ac:dyDescent="0.3">
      <c r="H1218" s="129"/>
      <c r="J1218" s="68"/>
    </row>
    <row r="1219" spans="8:10" s="44" customFormat="1" x14ac:dyDescent="0.3">
      <c r="H1219" s="129"/>
      <c r="J1219" s="68"/>
    </row>
    <row r="1220" spans="8:10" s="44" customFormat="1" x14ac:dyDescent="0.3">
      <c r="H1220" s="129"/>
      <c r="J1220" s="68"/>
    </row>
    <row r="1221" spans="8:10" s="44" customFormat="1" x14ac:dyDescent="0.3">
      <c r="H1221" s="129"/>
      <c r="J1221" s="68"/>
    </row>
    <row r="1222" spans="8:10" s="44" customFormat="1" x14ac:dyDescent="0.3">
      <c r="H1222" s="129"/>
      <c r="J1222" s="68"/>
    </row>
    <row r="1223" spans="8:10" s="44" customFormat="1" x14ac:dyDescent="0.3">
      <c r="H1223" s="129"/>
      <c r="J1223" s="68"/>
    </row>
    <row r="1224" spans="8:10" s="44" customFormat="1" x14ac:dyDescent="0.3">
      <c r="H1224" s="129"/>
      <c r="J1224" s="68"/>
    </row>
    <row r="1225" spans="8:10" s="44" customFormat="1" x14ac:dyDescent="0.3">
      <c r="H1225" s="129"/>
      <c r="J1225" s="68"/>
    </row>
    <row r="1226" spans="8:10" s="44" customFormat="1" x14ac:dyDescent="0.3">
      <c r="H1226" s="129"/>
      <c r="J1226" s="68"/>
    </row>
    <row r="1227" spans="8:10" s="44" customFormat="1" x14ac:dyDescent="0.3">
      <c r="H1227" s="129"/>
      <c r="J1227" s="68"/>
    </row>
    <row r="1228" spans="8:10" s="44" customFormat="1" x14ac:dyDescent="0.3">
      <c r="H1228" s="129"/>
      <c r="J1228" s="68"/>
    </row>
    <row r="1229" spans="8:10" s="44" customFormat="1" x14ac:dyDescent="0.3">
      <c r="H1229" s="129"/>
      <c r="J1229" s="68"/>
    </row>
    <row r="1230" spans="8:10" s="44" customFormat="1" x14ac:dyDescent="0.3">
      <c r="H1230" s="129"/>
      <c r="J1230" s="68"/>
    </row>
    <row r="1231" spans="8:10" s="44" customFormat="1" x14ac:dyDescent="0.3">
      <c r="H1231" s="129"/>
      <c r="J1231" s="68"/>
    </row>
    <row r="1232" spans="8:10" s="44" customFormat="1" x14ac:dyDescent="0.3">
      <c r="H1232" s="129"/>
      <c r="J1232" s="68"/>
    </row>
    <row r="1233" spans="8:10" s="44" customFormat="1" x14ac:dyDescent="0.3">
      <c r="H1233" s="129"/>
      <c r="J1233" s="68"/>
    </row>
    <row r="1234" spans="8:10" s="44" customFormat="1" x14ac:dyDescent="0.3">
      <c r="H1234" s="129"/>
      <c r="J1234" s="68"/>
    </row>
    <row r="1235" spans="8:10" s="44" customFormat="1" x14ac:dyDescent="0.3">
      <c r="H1235" s="129"/>
      <c r="J1235" s="68"/>
    </row>
    <row r="1236" spans="8:10" s="44" customFormat="1" x14ac:dyDescent="0.3">
      <c r="H1236" s="129"/>
      <c r="J1236" s="68"/>
    </row>
    <row r="1237" spans="8:10" s="44" customFormat="1" x14ac:dyDescent="0.3">
      <c r="H1237" s="129"/>
      <c r="J1237" s="68"/>
    </row>
    <row r="1238" spans="8:10" s="44" customFormat="1" x14ac:dyDescent="0.3">
      <c r="H1238" s="129"/>
      <c r="J1238" s="68"/>
    </row>
    <row r="1239" spans="8:10" s="44" customFormat="1" x14ac:dyDescent="0.3">
      <c r="H1239" s="129"/>
      <c r="J1239" s="68"/>
    </row>
    <row r="1240" spans="8:10" s="44" customFormat="1" x14ac:dyDescent="0.3">
      <c r="H1240" s="129"/>
      <c r="J1240" s="68"/>
    </row>
    <row r="1241" spans="8:10" s="44" customFormat="1" x14ac:dyDescent="0.3">
      <c r="H1241" s="129"/>
      <c r="J1241" s="68"/>
    </row>
    <row r="1242" spans="8:10" s="44" customFormat="1" x14ac:dyDescent="0.3">
      <c r="H1242" s="129"/>
      <c r="J1242" s="68"/>
    </row>
    <row r="1243" spans="8:10" s="44" customFormat="1" x14ac:dyDescent="0.3">
      <c r="H1243" s="129"/>
      <c r="J1243" s="68"/>
    </row>
    <row r="1244" spans="8:10" s="44" customFormat="1" x14ac:dyDescent="0.3">
      <c r="H1244" s="129"/>
      <c r="J1244" s="68"/>
    </row>
    <row r="1245" spans="8:10" s="44" customFormat="1" x14ac:dyDescent="0.3">
      <c r="H1245" s="129"/>
      <c r="J1245" s="68"/>
    </row>
    <row r="1246" spans="8:10" s="44" customFormat="1" x14ac:dyDescent="0.3">
      <c r="H1246" s="129"/>
      <c r="J1246" s="68"/>
    </row>
    <row r="1247" spans="8:10" s="44" customFormat="1" x14ac:dyDescent="0.3">
      <c r="H1247" s="129"/>
      <c r="J1247" s="68"/>
    </row>
    <row r="1248" spans="8:10" s="44" customFormat="1" x14ac:dyDescent="0.3">
      <c r="H1248" s="129"/>
      <c r="J1248" s="68"/>
    </row>
    <row r="1249" spans="8:10" s="44" customFormat="1" x14ac:dyDescent="0.3">
      <c r="H1249" s="129"/>
      <c r="J1249" s="68"/>
    </row>
    <row r="1250" spans="8:10" s="44" customFormat="1" x14ac:dyDescent="0.3">
      <c r="H1250" s="129"/>
      <c r="J1250" s="68"/>
    </row>
    <row r="1251" spans="8:10" s="44" customFormat="1" x14ac:dyDescent="0.3">
      <c r="H1251" s="129"/>
      <c r="J1251" s="68"/>
    </row>
    <row r="1252" spans="8:10" s="44" customFormat="1" x14ac:dyDescent="0.3">
      <c r="H1252" s="129"/>
      <c r="J1252" s="68"/>
    </row>
    <row r="1253" spans="8:10" s="44" customFormat="1" x14ac:dyDescent="0.3">
      <c r="H1253" s="129"/>
      <c r="J1253" s="68"/>
    </row>
    <row r="1254" spans="8:10" s="44" customFormat="1" x14ac:dyDescent="0.3">
      <c r="H1254" s="129"/>
      <c r="J1254" s="68"/>
    </row>
    <row r="1255" spans="8:10" s="44" customFormat="1" x14ac:dyDescent="0.3">
      <c r="H1255" s="129"/>
      <c r="J1255" s="68"/>
    </row>
    <row r="1256" spans="8:10" s="44" customFormat="1" x14ac:dyDescent="0.3">
      <c r="H1256" s="129"/>
      <c r="J1256" s="68"/>
    </row>
    <row r="1257" spans="8:10" s="44" customFormat="1" x14ac:dyDescent="0.3">
      <c r="H1257" s="129"/>
      <c r="J1257" s="68"/>
    </row>
    <row r="1258" spans="8:10" s="44" customFormat="1" x14ac:dyDescent="0.3">
      <c r="H1258" s="129"/>
      <c r="J1258" s="68"/>
    </row>
    <row r="1259" spans="8:10" s="44" customFormat="1" x14ac:dyDescent="0.3">
      <c r="H1259" s="129"/>
      <c r="J1259" s="68"/>
    </row>
    <row r="1260" spans="8:10" s="44" customFormat="1" x14ac:dyDescent="0.3">
      <c r="H1260" s="129"/>
      <c r="J1260" s="68"/>
    </row>
    <row r="1261" spans="8:10" s="44" customFormat="1" x14ac:dyDescent="0.3">
      <c r="H1261" s="129"/>
      <c r="J1261" s="68"/>
    </row>
    <row r="1262" spans="8:10" s="44" customFormat="1" x14ac:dyDescent="0.3">
      <c r="H1262" s="129"/>
      <c r="J1262" s="68"/>
    </row>
    <row r="1263" spans="8:10" s="44" customFormat="1" x14ac:dyDescent="0.3">
      <c r="H1263" s="129"/>
      <c r="J1263" s="68"/>
    </row>
    <row r="1264" spans="8:10" s="44" customFormat="1" x14ac:dyDescent="0.3">
      <c r="H1264" s="129"/>
      <c r="J1264" s="68"/>
    </row>
    <row r="1265" spans="8:10" s="44" customFormat="1" x14ac:dyDescent="0.3">
      <c r="H1265" s="129"/>
      <c r="J1265" s="68"/>
    </row>
    <row r="1266" spans="8:10" s="44" customFormat="1" x14ac:dyDescent="0.3">
      <c r="H1266" s="129"/>
      <c r="J1266" s="68"/>
    </row>
    <row r="1267" spans="8:10" s="44" customFormat="1" x14ac:dyDescent="0.3">
      <c r="H1267" s="129"/>
      <c r="J1267" s="68"/>
    </row>
    <row r="1268" spans="8:10" s="44" customFormat="1" x14ac:dyDescent="0.3">
      <c r="H1268" s="129"/>
      <c r="J1268" s="68"/>
    </row>
    <row r="1269" spans="8:10" s="44" customFormat="1" x14ac:dyDescent="0.3">
      <c r="H1269" s="129"/>
      <c r="J1269" s="68"/>
    </row>
    <row r="1270" spans="8:10" s="44" customFormat="1" x14ac:dyDescent="0.3">
      <c r="H1270" s="129"/>
      <c r="J1270" s="68"/>
    </row>
    <row r="1271" spans="8:10" s="44" customFormat="1" x14ac:dyDescent="0.3">
      <c r="H1271" s="129"/>
      <c r="J1271" s="68"/>
    </row>
    <row r="1272" spans="8:10" s="44" customFormat="1" x14ac:dyDescent="0.3">
      <c r="H1272" s="129"/>
      <c r="J1272" s="68"/>
    </row>
    <row r="1273" spans="8:10" s="44" customFormat="1" x14ac:dyDescent="0.3">
      <c r="H1273" s="129"/>
      <c r="J1273" s="68"/>
    </row>
    <row r="1274" spans="8:10" s="44" customFormat="1" x14ac:dyDescent="0.3">
      <c r="H1274" s="129"/>
      <c r="J1274" s="68"/>
    </row>
    <row r="1275" spans="8:10" s="44" customFormat="1" x14ac:dyDescent="0.3">
      <c r="H1275" s="129"/>
      <c r="J1275" s="68"/>
    </row>
    <row r="1276" spans="8:10" s="44" customFormat="1" x14ac:dyDescent="0.3">
      <c r="H1276" s="129"/>
      <c r="J1276" s="68"/>
    </row>
    <row r="1277" spans="8:10" s="44" customFormat="1" x14ac:dyDescent="0.3">
      <c r="H1277" s="129"/>
      <c r="J1277" s="68"/>
    </row>
    <row r="1278" spans="8:10" s="44" customFormat="1" x14ac:dyDescent="0.3">
      <c r="H1278" s="129"/>
      <c r="J1278" s="68"/>
    </row>
    <row r="1279" spans="8:10" s="44" customFormat="1" x14ac:dyDescent="0.3">
      <c r="H1279" s="129"/>
      <c r="J1279" s="68"/>
    </row>
    <row r="1280" spans="8:10" s="44" customFormat="1" x14ac:dyDescent="0.3">
      <c r="H1280" s="129"/>
      <c r="J1280" s="68"/>
    </row>
    <row r="1281" spans="8:10" s="44" customFormat="1" x14ac:dyDescent="0.3">
      <c r="H1281" s="129"/>
      <c r="J1281" s="68"/>
    </row>
    <row r="1282" spans="8:10" s="44" customFormat="1" x14ac:dyDescent="0.3">
      <c r="H1282" s="129"/>
      <c r="J1282" s="68"/>
    </row>
    <row r="1283" spans="8:10" s="44" customFormat="1" x14ac:dyDescent="0.3">
      <c r="H1283" s="129"/>
      <c r="J1283" s="68"/>
    </row>
    <row r="1284" spans="8:10" s="44" customFormat="1" x14ac:dyDescent="0.3">
      <c r="H1284" s="129"/>
      <c r="J1284" s="68"/>
    </row>
    <row r="1285" spans="8:10" s="44" customFormat="1" x14ac:dyDescent="0.3">
      <c r="H1285" s="129"/>
      <c r="J1285" s="68"/>
    </row>
    <row r="1286" spans="8:10" s="44" customFormat="1" x14ac:dyDescent="0.3">
      <c r="H1286" s="129"/>
      <c r="J1286" s="68"/>
    </row>
    <row r="1287" spans="8:10" s="44" customFormat="1" x14ac:dyDescent="0.3">
      <c r="H1287" s="129"/>
      <c r="J1287" s="68"/>
    </row>
    <row r="1288" spans="8:10" s="44" customFormat="1" x14ac:dyDescent="0.3">
      <c r="H1288" s="129"/>
      <c r="J1288" s="68"/>
    </row>
    <row r="1289" spans="8:10" s="44" customFormat="1" x14ac:dyDescent="0.3">
      <c r="H1289" s="129"/>
      <c r="J1289" s="68"/>
    </row>
    <row r="1290" spans="8:10" s="44" customFormat="1" x14ac:dyDescent="0.3">
      <c r="H1290" s="129"/>
      <c r="J1290" s="68"/>
    </row>
    <row r="1291" spans="8:10" s="44" customFormat="1" x14ac:dyDescent="0.3">
      <c r="H1291" s="129"/>
      <c r="J1291" s="68"/>
    </row>
    <row r="1292" spans="8:10" s="44" customFormat="1" x14ac:dyDescent="0.3">
      <c r="H1292" s="129"/>
      <c r="J1292" s="68"/>
    </row>
    <row r="1293" spans="8:10" s="44" customFormat="1" x14ac:dyDescent="0.3">
      <c r="H1293" s="129"/>
      <c r="J1293" s="68"/>
    </row>
    <row r="1294" spans="8:10" s="44" customFormat="1" x14ac:dyDescent="0.3">
      <c r="H1294" s="129"/>
      <c r="J1294" s="68"/>
    </row>
    <row r="1295" spans="8:10" s="44" customFormat="1" x14ac:dyDescent="0.3">
      <c r="H1295" s="129"/>
      <c r="J1295" s="68"/>
    </row>
    <row r="1296" spans="8:10" s="44" customFormat="1" x14ac:dyDescent="0.3">
      <c r="H1296" s="129"/>
      <c r="J1296" s="68"/>
    </row>
    <row r="1297" spans="8:10" s="44" customFormat="1" x14ac:dyDescent="0.3">
      <c r="H1297" s="129"/>
      <c r="J1297" s="68"/>
    </row>
    <row r="1298" spans="8:10" s="44" customFormat="1" x14ac:dyDescent="0.3">
      <c r="H1298" s="129"/>
      <c r="J1298" s="68"/>
    </row>
    <row r="1299" spans="8:10" s="44" customFormat="1" x14ac:dyDescent="0.3">
      <c r="H1299" s="129"/>
      <c r="J1299" s="68"/>
    </row>
    <row r="1300" spans="8:10" s="44" customFormat="1" x14ac:dyDescent="0.3">
      <c r="H1300" s="129"/>
      <c r="J1300" s="68"/>
    </row>
    <row r="1301" spans="8:10" s="44" customFormat="1" x14ac:dyDescent="0.3">
      <c r="H1301" s="129"/>
      <c r="J1301" s="68"/>
    </row>
    <row r="1302" spans="8:10" s="44" customFormat="1" x14ac:dyDescent="0.3">
      <c r="H1302" s="129"/>
      <c r="J1302" s="68"/>
    </row>
    <row r="1303" spans="8:10" s="44" customFormat="1" x14ac:dyDescent="0.3">
      <c r="H1303" s="129"/>
      <c r="J1303" s="68"/>
    </row>
    <row r="1304" spans="8:10" s="44" customFormat="1" x14ac:dyDescent="0.3">
      <c r="H1304" s="129"/>
      <c r="J1304" s="68"/>
    </row>
    <row r="1305" spans="8:10" s="44" customFormat="1" x14ac:dyDescent="0.3">
      <c r="H1305" s="129"/>
      <c r="J1305" s="68"/>
    </row>
    <row r="1306" spans="8:10" s="44" customFormat="1" x14ac:dyDescent="0.3">
      <c r="H1306" s="129"/>
      <c r="J1306" s="68"/>
    </row>
    <row r="1307" spans="8:10" s="44" customFormat="1" x14ac:dyDescent="0.3">
      <c r="H1307" s="129"/>
      <c r="J1307" s="68"/>
    </row>
    <row r="1308" spans="8:10" s="44" customFormat="1" x14ac:dyDescent="0.3">
      <c r="H1308" s="129"/>
      <c r="J1308" s="68"/>
    </row>
    <row r="1309" spans="8:10" s="44" customFormat="1" x14ac:dyDescent="0.3">
      <c r="H1309" s="129"/>
      <c r="J1309" s="68"/>
    </row>
    <row r="1310" spans="8:10" s="44" customFormat="1" x14ac:dyDescent="0.3">
      <c r="H1310" s="129"/>
      <c r="J1310" s="68"/>
    </row>
    <row r="1311" spans="8:10" s="44" customFormat="1" x14ac:dyDescent="0.3">
      <c r="H1311" s="129"/>
      <c r="J1311" s="68"/>
    </row>
    <row r="1312" spans="8:10" s="44" customFormat="1" x14ac:dyDescent="0.3">
      <c r="H1312" s="129"/>
      <c r="J1312" s="68"/>
    </row>
    <row r="1313" spans="8:10" s="44" customFormat="1" x14ac:dyDescent="0.3">
      <c r="H1313" s="129"/>
      <c r="J1313" s="68"/>
    </row>
    <row r="1314" spans="8:10" s="44" customFormat="1" x14ac:dyDescent="0.3">
      <c r="H1314" s="129"/>
      <c r="J1314" s="68"/>
    </row>
    <row r="1315" spans="8:10" s="44" customFormat="1" x14ac:dyDescent="0.3">
      <c r="H1315" s="129"/>
      <c r="J1315" s="68"/>
    </row>
    <row r="1316" spans="8:10" s="44" customFormat="1" x14ac:dyDescent="0.3">
      <c r="H1316" s="129"/>
      <c r="J1316" s="68"/>
    </row>
    <row r="1317" spans="8:10" s="44" customFormat="1" x14ac:dyDescent="0.3">
      <c r="H1317" s="129"/>
      <c r="J1317" s="68"/>
    </row>
    <row r="1318" spans="8:10" s="44" customFormat="1" x14ac:dyDescent="0.3">
      <c r="H1318" s="129"/>
      <c r="J1318" s="68"/>
    </row>
    <row r="1319" spans="8:10" s="44" customFormat="1" x14ac:dyDescent="0.3">
      <c r="H1319" s="129"/>
      <c r="J1319" s="68"/>
    </row>
    <row r="1320" spans="8:10" s="44" customFormat="1" x14ac:dyDescent="0.3">
      <c r="H1320" s="129"/>
      <c r="J1320" s="68"/>
    </row>
    <row r="1321" spans="8:10" s="44" customFormat="1" x14ac:dyDescent="0.3">
      <c r="H1321" s="129"/>
      <c r="J1321" s="68"/>
    </row>
    <row r="1322" spans="8:10" s="44" customFormat="1" x14ac:dyDescent="0.3">
      <c r="H1322" s="129"/>
      <c r="J1322" s="68"/>
    </row>
    <row r="1323" spans="8:10" s="44" customFormat="1" x14ac:dyDescent="0.3">
      <c r="H1323" s="129"/>
      <c r="J1323" s="68"/>
    </row>
    <row r="1324" spans="8:10" s="44" customFormat="1" x14ac:dyDescent="0.3">
      <c r="H1324" s="129"/>
      <c r="J1324" s="68"/>
    </row>
    <row r="1325" spans="8:10" s="44" customFormat="1" x14ac:dyDescent="0.3">
      <c r="H1325" s="129"/>
      <c r="J1325" s="68"/>
    </row>
    <row r="1326" spans="8:10" s="44" customFormat="1" x14ac:dyDescent="0.3">
      <c r="H1326" s="129"/>
      <c r="J1326" s="68"/>
    </row>
    <row r="1327" spans="8:10" s="44" customFormat="1" x14ac:dyDescent="0.3">
      <c r="H1327" s="129"/>
      <c r="J1327" s="68"/>
    </row>
    <row r="1328" spans="8:10" s="44" customFormat="1" x14ac:dyDescent="0.3">
      <c r="H1328" s="129"/>
      <c r="J1328" s="68"/>
    </row>
    <row r="1329" spans="8:10" s="44" customFormat="1" x14ac:dyDescent="0.3">
      <c r="H1329" s="129"/>
      <c r="J1329" s="68"/>
    </row>
    <row r="1330" spans="8:10" s="44" customFormat="1" x14ac:dyDescent="0.3">
      <c r="H1330" s="129"/>
      <c r="J1330" s="68"/>
    </row>
    <row r="1331" spans="8:10" s="44" customFormat="1" x14ac:dyDescent="0.3">
      <c r="H1331" s="129"/>
      <c r="J1331" s="68"/>
    </row>
    <row r="1332" spans="8:10" s="44" customFormat="1" x14ac:dyDescent="0.3">
      <c r="H1332" s="129"/>
      <c r="J1332" s="68"/>
    </row>
    <row r="1333" spans="8:10" s="44" customFormat="1" x14ac:dyDescent="0.3">
      <c r="H1333" s="129"/>
      <c r="J1333" s="68"/>
    </row>
    <row r="1334" spans="8:10" s="44" customFormat="1" x14ac:dyDescent="0.3">
      <c r="H1334" s="129"/>
      <c r="J1334" s="68"/>
    </row>
    <row r="1335" spans="8:10" s="44" customFormat="1" x14ac:dyDescent="0.3">
      <c r="H1335" s="129"/>
      <c r="J1335" s="68"/>
    </row>
    <row r="1336" spans="8:10" s="44" customFormat="1" x14ac:dyDescent="0.3">
      <c r="H1336" s="129"/>
      <c r="J1336" s="68"/>
    </row>
    <row r="1337" spans="8:10" s="44" customFormat="1" x14ac:dyDescent="0.3">
      <c r="H1337" s="129"/>
      <c r="J1337" s="68"/>
    </row>
    <row r="1338" spans="8:10" s="44" customFormat="1" x14ac:dyDescent="0.3">
      <c r="H1338" s="129"/>
      <c r="J1338" s="68"/>
    </row>
    <row r="1339" spans="8:10" s="44" customFormat="1" x14ac:dyDescent="0.3">
      <c r="H1339" s="129"/>
      <c r="J1339" s="68"/>
    </row>
    <row r="1340" spans="8:10" s="44" customFormat="1" x14ac:dyDescent="0.3">
      <c r="H1340" s="129"/>
      <c r="J1340" s="68"/>
    </row>
    <row r="1341" spans="8:10" s="44" customFormat="1" x14ac:dyDescent="0.3">
      <c r="H1341" s="129"/>
      <c r="J1341" s="68"/>
    </row>
    <row r="1342" spans="8:10" s="44" customFormat="1" x14ac:dyDescent="0.3">
      <c r="H1342" s="129"/>
      <c r="J1342" s="68"/>
    </row>
    <row r="1343" spans="8:10" s="44" customFormat="1" x14ac:dyDescent="0.3">
      <c r="H1343" s="129"/>
      <c r="J1343" s="68"/>
    </row>
    <row r="1344" spans="8:10" s="44" customFormat="1" x14ac:dyDescent="0.3">
      <c r="H1344" s="129"/>
      <c r="J1344" s="68"/>
    </row>
    <row r="1345" spans="8:10" s="44" customFormat="1" x14ac:dyDescent="0.3">
      <c r="H1345" s="129"/>
      <c r="J1345" s="68"/>
    </row>
    <row r="1346" spans="8:10" s="44" customFormat="1" x14ac:dyDescent="0.3">
      <c r="H1346" s="129"/>
      <c r="J1346" s="68"/>
    </row>
    <row r="1347" spans="8:10" s="44" customFormat="1" x14ac:dyDescent="0.3">
      <c r="H1347" s="129"/>
      <c r="J1347" s="68"/>
    </row>
    <row r="1348" spans="8:10" s="44" customFormat="1" x14ac:dyDescent="0.3">
      <c r="H1348" s="129"/>
      <c r="J1348" s="68"/>
    </row>
    <row r="1349" spans="8:10" s="44" customFormat="1" x14ac:dyDescent="0.3">
      <c r="H1349" s="129"/>
      <c r="J1349" s="68"/>
    </row>
    <row r="1350" spans="8:10" s="44" customFormat="1" x14ac:dyDescent="0.3">
      <c r="H1350" s="129"/>
      <c r="J1350" s="68"/>
    </row>
    <row r="1351" spans="8:10" s="44" customFormat="1" x14ac:dyDescent="0.3">
      <c r="H1351" s="129"/>
      <c r="J1351" s="68"/>
    </row>
    <row r="1352" spans="8:10" s="44" customFormat="1" x14ac:dyDescent="0.3">
      <c r="H1352" s="129"/>
      <c r="J1352" s="68"/>
    </row>
    <row r="1353" spans="8:10" s="44" customFormat="1" x14ac:dyDescent="0.3">
      <c r="H1353" s="129"/>
      <c r="J1353" s="68"/>
    </row>
    <row r="1354" spans="8:10" s="44" customFormat="1" x14ac:dyDescent="0.3">
      <c r="H1354" s="129"/>
      <c r="J1354" s="68"/>
    </row>
    <row r="1355" spans="8:10" s="44" customFormat="1" x14ac:dyDescent="0.3">
      <c r="H1355" s="129"/>
      <c r="J1355" s="68"/>
    </row>
    <row r="1356" spans="8:10" s="44" customFormat="1" x14ac:dyDescent="0.3">
      <c r="H1356" s="129"/>
      <c r="J1356" s="68"/>
    </row>
    <row r="1357" spans="8:10" s="44" customFormat="1" x14ac:dyDescent="0.3">
      <c r="H1357" s="129"/>
      <c r="J1357" s="68"/>
    </row>
    <row r="1358" spans="8:10" s="44" customFormat="1" x14ac:dyDescent="0.3">
      <c r="H1358" s="129"/>
      <c r="J1358" s="68"/>
    </row>
    <row r="1359" spans="8:10" s="44" customFormat="1" x14ac:dyDescent="0.3">
      <c r="H1359" s="129"/>
      <c r="J1359" s="68"/>
    </row>
    <row r="1360" spans="8:10" s="44" customFormat="1" x14ac:dyDescent="0.3">
      <c r="H1360" s="129"/>
      <c r="J1360" s="68"/>
    </row>
    <row r="1361" spans="8:10" s="44" customFormat="1" x14ac:dyDescent="0.3">
      <c r="H1361" s="129"/>
      <c r="J1361" s="68"/>
    </row>
    <row r="1362" spans="8:10" s="44" customFormat="1" x14ac:dyDescent="0.3">
      <c r="H1362" s="129"/>
      <c r="J1362" s="68"/>
    </row>
    <row r="1363" spans="8:10" s="44" customFormat="1" x14ac:dyDescent="0.3">
      <c r="H1363" s="129"/>
      <c r="J1363" s="68"/>
    </row>
    <row r="1364" spans="8:10" s="44" customFormat="1" x14ac:dyDescent="0.3">
      <c r="H1364" s="129"/>
      <c r="J1364" s="68"/>
    </row>
    <row r="1365" spans="8:10" s="44" customFormat="1" x14ac:dyDescent="0.3">
      <c r="H1365" s="129"/>
      <c r="J1365" s="68"/>
    </row>
    <row r="1366" spans="8:10" s="44" customFormat="1" x14ac:dyDescent="0.3">
      <c r="H1366" s="129"/>
      <c r="J1366" s="68"/>
    </row>
    <row r="1367" spans="8:10" s="44" customFormat="1" x14ac:dyDescent="0.3">
      <c r="H1367" s="129"/>
      <c r="J1367" s="68"/>
    </row>
    <row r="1368" spans="8:10" s="44" customFormat="1" x14ac:dyDescent="0.3">
      <c r="H1368" s="129"/>
      <c r="J1368" s="68"/>
    </row>
    <row r="1369" spans="8:10" s="44" customFormat="1" x14ac:dyDescent="0.3">
      <c r="H1369" s="129"/>
      <c r="J1369" s="68"/>
    </row>
    <row r="1370" spans="8:10" s="44" customFormat="1" x14ac:dyDescent="0.3">
      <c r="H1370" s="129"/>
      <c r="J1370" s="68"/>
    </row>
    <row r="1371" spans="8:10" s="44" customFormat="1" x14ac:dyDescent="0.3">
      <c r="H1371" s="129"/>
      <c r="J1371" s="68"/>
    </row>
    <row r="1372" spans="8:10" s="44" customFormat="1" x14ac:dyDescent="0.3">
      <c r="H1372" s="129"/>
      <c r="J1372" s="68"/>
    </row>
    <row r="1373" spans="8:10" s="44" customFormat="1" x14ac:dyDescent="0.3">
      <c r="H1373" s="129"/>
      <c r="J1373" s="68"/>
    </row>
    <row r="1374" spans="8:10" s="44" customFormat="1" x14ac:dyDescent="0.3">
      <c r="H1374" s="129"/>
      <c r="J1374" s="68"/>
    </row>
    <row r="1375" spans="8:10" s="44" customFormat="1" x14ac:dyDescent="0.3">
      <c r="H1375" s="129"/>
      <c r="J1375" s="68"/>
    </row>
    <row r="1376" spans="8:10" s="44" customFormat="1" x14ac:dyDescent="0.3">
      <c r="H1376" s="129"/>
      <c r="J1376" s="68"/>
    </row>
    <row r="1377" spans="8:10" s="44" customFormat="1" x14ac:dyDescent="0.3">
      <c r="H1377" s="129"/>
      <c r="J1377" s="68"/>
    </row>
    <row r="1378" spans="8:10" s="44" customFormat="1" x14ac:dyDescent="0.3">
      <c r="H1378" s="129"/>
      <c r="J1378" s="68"/>
    </row>
    <row r="1379" spans="8:10" s="44" customFormat="1" x14ac:dyDescent="0.3">
      <c r="H1379" s="129"/>
      <c r="J1379" s="68"/>
    </row>
    <row r="1380" spans="8:10" s="44" customFormat="1" x14ac:dyDescent="0.3">
      <c r="H1380" s="129"/>
      <c r="J1380" s="68"/>
    </row>
    <row r="1381" spans="8:10" s="44" customFormat="1" x14ac:dyDescent="0.3">
      <c r="H1381" s="129"/>
      <c r="J1381" s="68"/>
    </row>
    <row r="1382" spans="8:10" s="44" customFormat="1" x14ac:dyDescent="0.3">
      <c r="H1382" s="129"/>
      <c r="J1382" s="68"/>
    </row>
    <row r="1383" spans="8:10" s="44" customFormat="1" x14ac:dyDescent="0.3">
      <c r="H1383" s="129"/>
      <c r="J1383" s="68"/>
    </row>
    <row r="1384" spans="8:10" s="44" customFormat="1" x14ac:dyDescent="0.3">
      <c r="H1384" s="129"/>
      <c r="J1384" s="68"/>
    </row>
    <row r="1385" spans="8:10" s="44" customFormat="1" x14ac:dyDescent="0.3">
      <c r="H1385" s="129"/>
      <c r="J1385" s="68"/>
    </row>
    <row r="1386" spans="8:10" s="44" customFormat="1" x14ac:dyDescent="0.3">
      <c r="H1386" s="129"/>
      <c r="J1386" s="68"/>
    </row>
    <row r="1387" spans="8:10" s="44" customFormat="1" x14ac:dyDescent="0.3">
      <c r="H1387" s="129"/>
      <c r="J1387" s="68"/>
    </row>
    <row r="1388" spans="8:10" s="44" customFormat="1" x14ac:dyDescent="0.3">
      <c r="H1388" s="129"/>
      <c r="J1388" s="68"/>
    </row>
    <row r="1389" spans="8:10" s="44" customFormat="1" x14ac:dyDescent="0.3">
      <c r="H1389" s="129"/>
      <c r="J1389" s="68"/>
    </row>
    <row r="1390" spans="8:10" s="44" customFormat="1" x14ac:dyDescent="0.3">
      <c r="H1390" s="129"/>
      <c r="J1390" s="68"/>
    </row>
    <row r="1391" spans="8:10" s="44" customFormat="1" x14ac:dyDescent="0.3">
      <c r="H1391" s="129"/>
      <c r="J1391" s="68"/>
    </row>
    <row r="1392" spans="8:10" s="44" customFormat="1" x14ac:dyDescent="0.3">
      <c r="H1392" s="129"/>
      <c r="J1392" s="68"/>
    </row>
    <row r="1393" spans="8:10" s="44" customFormat="1" x14ac:dyDescent="0.3">
      <c r="H1393" s="129"/>
      <c r="J1393" s="68"/>
    </row>
    <row r="1394" spans="8:10" s="44" customFormat="1" x14ac:dyDescent="0.3">
      <c r="H1394" s="129"/>
      <c r="J1394" s="68"/>
    </row>
    <row r="1395" spans="8:10" s="44" customFormat="1" x14ac:dyDescent="0.3">
      <c r="H1395" s="129"/>
      <c r="J1395" s="68"/>
    </row>
    <row r="1396" spans="8:10" s="44" customFormat="1" x14ac:dyDescent="0.3">
      <c r="H1396" s="129"/>
      <c r="J1396" s="68"/>
    </row>
    <row r="1397" spans="8:10" s="44" customFormat="1" x14ac:dyDescent="0.3">
      <c r="H1397" s="129"/>
      <c r="J1397" s="68"/>
    </row>
    <row r="1398" spans="8:10" s="44" customFormat="1" x14ac:dyDescent="0.3">
      <c r="H1398" s="129"/>
      <c r="J1398" s="68"/>
    </row>
    <row r="1399" spans="8:10" s="44" customFormat="1" x14ac:dyDescent="0.3">
      <c r="H1399" s="129"/>
      <c r="J1399" s="68"/>
    </row>
    <row r="1400" spans="8:10" s="44" customFormat="1" x14ac:dyDescent="0.3">
      <c r="H1400" s="129"/>
      <c r="J1400" s="68"/>
    </row>
    <row r="1401" spans="8:10" s="44" customFormat="1" x14ac:dyDescent="0.3">
      <c r="H1401" s="129"/>
      <c r="J1401" s="68"/>
    </row>
    <row r="1402" spans="8:10" s="44" customFormat="1" x14ac:dyDescent="0.3">
      <c r="H1402" s="129"/>
      <c r="J1402" s="68"/>
    </row>
    <row r="1403" spans="8:10" s="44" customFormat="1" x14ac:dyDescent="0.3">
      <c r="H1403" s="129"/>
      <c r="J1403" s="68"/>
    </row>
    <row r="1404" spans="8:10" s="44" customFormat="1" x14ac:dyDescent="0.3">
      <c r="H1404" s="129"/>
      <c r="J1404" s="68"/>
    </row>
    <row r="1405" spans="8:10" s="44" customFormat="1" x14ac:dyDescent="0.3">
      <c r="H1405" s="129"/>
      <c r="J1405" s="68"/>
    </row>
    <row r="1406" spans="8:10" s="44" customFormat="1" x14ac:dyDescent="0.3">
      <c r="H1406" s="129"/>
      <c r="J1406" s="68"/>
    </row>
    <row r="1407" spans="8:10" s="44" customFormat="1" x14ac:dyDescent="0.3">
      <c r="H1407" s="129"/>
      <c r="J1407" s="68"/>
    </row>
    <row r="1408" spans="8:10" s="44" customFormat="1" x14ac:dyDescent="0.3">
      <c r="H1408" s="129"/>
      <c r="J1408" s="68"/>
    </row>
    <row r="1409" spans="8:10" s="44" customFormat="1" x14ac:dyDescent="0.3">
      <c r="H1409" s="129"/>
      <c r="J1409" s="68"/>
    </row>
    <row r="1410" spans="8:10" s="44" customFormat="1" x14ac:dyDescent="0.3">
      <c r="H1410" s="129"/>
      <c r="J1410" s="68"/>
    </row>
    <row r="1411" spans="8:10" s="44" customFormat="1" x14ac:dyDescent="0.3">
      <c r="H1411" s="129"/>
      <c r="J1411" s="68"/>
    </row>
    <row r="1412" spans="8:10" s="44" customFormat="1" x14ac:dyDescent="0.3">
      <c r="H1412" s="129"/>
      <c r="J1412" s="68"/>
    </row>
    <row r="1413" spans="8:10" s="44" customFormat="1" x14ac:dyDescent="0.3">
      <c r="H1413" s="129"/>
      <c r="J1413" s="68"/>
    </row>
    <row r="1414" spans="8:10" s="44" customFormat="1" x14ac:dyDescent="0.3">
      <c r="H1414" s="129"/>
      <c r="J1414" s="68"/>
    </row>
  </sheetData>
  <autoFilter ref="B8:P103">
    <sortState ref="B9:P102">
      <sortCondition ref="L8:L102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26"/>
  <sheetViews>
    <sheetView workbookViewId="0">
      <pane ySplit="8" topLeftCell="A82" activePane="bottomLeft" state="frozen"/>
      <selection activeCell="B1" sqref="B1"/>
      <selection pane="bottomLeft" activeCell="N93" sqref="N93"/>
    </sheetView>
  </sheetViews>
  <sheetFormatPr defaultColWidth="9.109375" defaultRowHeight="10.199999999999999" x14ac:dyDescent="0.3"/>
  <cols>
    <col min="1" max="1" width="2.109375" style="207" customWidth="1"/>
    <col min="2" max="2" width="13.5546875" style="207" bestFit="1" customWidth="1"/>
    <col min="3" max="3" width="13.88671875" style="207" customWidth="1"/>
    <col min="4" max="4" width="17.44140625" style="207" bestFit="1" customWidth="1"/>
    <col min="5" max="5" width="38.6640625" style="207" bestFit="1" customWidth="1"/>
    <col min="6" max="6" width="38.88671875" style="207" bestFit="1" customWidth="1"/>
    <col min="7" max="7" width="15.109375" style="207" customWidth="1"/>
    <col min="8" max="8" width="10.33203125" style="207" customWidth="1"/>
    <col min="9" max="9" width="12.33203125" style="207" customWidth="1"/>
    <col min="10" max="10" width="13" style="208" customWidth="1"/>
    <col min="11" max="11" width="11.44140625" style="207" customWidth="1"/>
    <col min="12" max="12" width="18.44140625" style="207" bestFit="1" customWidth="1"/>
    <col min="13" max="13" width="13.6640625" style="207" customWidth="1"/>
    <col min="14" max="14" width="32.33203125" style="207" bestFit="1" customWidth="1"/>
    <col min="15" max="15" width="30.5546875" style="207" bestFit="1" customWidth="1"/>
    <col min="16" max="16384" width="9.109375" style="207"/>
  </cols>
  <sheetData>
    <row r="1" spans="1:77" x14ac:dyDescent="0.3">
      <c r="A1" s="206"/>
    </row>
    <row r="2" spans="1:77" x14ac:dyDescent="0.3">
      <c r="A2" s="206"/>
      <c r="F2" s="192" t="s">
        <v>0</v>
      </c>
      <c r="G2" s="192" t="s">
        <v>1</v>
      </c>
      <c r="H2" s="192" t="s">
        <v>2</v>
      </c>
    </row>
    <row r="3" spans="1:77" x14ac:dyDescent="0.3">
      <c r="A3" s="206"/>
      <c r="F3" s="193" t="s">
        <v>3</v>
      </c>
      <c r="G3" s="194">
        <f>H114</f>
        <v>0</v>
      </c>
      <c r="H3" s="190" t="s">
        <v>4</v>
      </c>
    </row>
    <row r="4" spans="1:77" x14ac:dyDescent="0.3">
      <c r="A4" s="206"/>
      <c r="F4" s="193" t="s">
        <v>5</v>
      </c>
      <c r="G4" s="194">
        <f>I114</f>
        <v>823173.68000000017</v>
      </c>
      <c r="H4" s="190" t="s">
        <v>6</v>
      </c>
    </row>
    <row r="5" spans="1:77" x14ac:dyDescent="0.3">
      <c r="A5" s="206"/>
      <c r="F5" s="193" t="s">
        <v>16</v>
      </c>
      <c r="G5" s="194">
        <f>J114</f>
        <v>0</v>
      </c>
      <c r="H5" s="190"/>
    </row>
    <row r="6" spans="1:77" x14ac:dyDescent="0.3">
      <c r="A6" s="206"/>
      <c r="F6" s="193" t="s">
        <v>7</v>
      </c>
      <c r="G6" s="194">
        <f>SUM(G3:G3)-G4</f>
        <v>-823173.68000000017</v>
      </c>
      <c r="H6" s="195" t="s">
        <v>8</v>
      </c>
    </row>
    <row r="7" spans="1:77" x14ac:dyDescent="0.3">
      <c r="A7" s="206"/>
    </row>
    <row r="8" spans="1:77" ht="20.399999999999999" x14ac:dyDescent="0.3">
      <c r="A8" s="206"/>
      <c r="B8" s="196" t="s">
        <v>9</v>
      </c>
      <c r="C8" s="196" t="s">
        <v>10</v>
      </c>
      <c r="D8" s="196" t="s">
        <v>104</v>
      </c>
      <c r="E8" s="196" t="s">
        <v>11</v>
      </c>
      <c r="F8" s="196" t="s">
        <v>12</v>
      </c>
      <c r="G8" s="196" t="s">
        <v>13</v>
      </c>
      <c r="H8" s="196" t="s">
        <v>14</v>
      </c>
      <c r="I8" s="196" t="s">
        <v>15</v>
      </c>
      <c r="J8" s="197" t="s">
        <v>16</v>
      </c>
      <c r="K8" s="196" t="s">
        <v>17</v>
      </c>
      <c r="L8" s="196" t="s">
        <v>18</v>
      </c>
      <c r="M8" s="196" t="s">
        <v>19</v>
      </c>
      <c r="N8" s="196" t="s">
        <v>21</v>
      </c>
      <c r="O8" s="196" t="s">
        <v>22</v>
      </c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</row>
    <row r="9" spans="1:77" s="212" customFormat="1" x14ac:dyDescent="0.3">
      <c r="A9" s="209"/>
      <c r="B9" s="190">
        <v>39386976</v>
      </c>
      <c r="C9" s="198">
        <v>43826</v>
      </c>
      <c r="D9" s="210" t="s">
        <v>126</v>
      </c>
      <c r="E9" s="190" t="s">
        <v>56</v>
      </c>
      <c r="F9" s="210" t="s">
        <v>231</v>
      </c>
      <c r="G9" s="210" t="s">
        <v>188</v>
      </c>
      <c r="H9" s="210"/>
      <c r="I9" s="211">
        <v>16.97</v>
      </c>
      <c r="J9" s="211"/>
      <c r="K9" s="187">
        <v>43491</v>
      </c>
      <c r="L9" s="187">
        <v>43467</v>
      </c>
      <c r="M9" s="219" t="s">
        <v>26</v>
      </c>
      <c r="N9" s="210"/>
      <c r="O9" s="190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</row>
    <row r="10" spans="1:77" s="212" customFormat="1" x14ac:dyDescent="0.3">
      <c r="A10" s="209"/>
      <c r="B10" s="190">
        <v>5402766</v>
      </c>
      <c r="C10" s="187">
        <v>43826</v>
      </c>
      <c r="D10" s="210" t="s">
        <v>134</v>
      </c>
      <c r="E10" s="190" t="s">
        <v>57</v>
      </c>
      <c r="F10" s="210" t="s">
        <v>230</v>
      </c>
      <c r="G10" s="190" t="s">
        <v>188</v>
      </c>
      <c r="H10" s="190"/>
      <c r="I10" s="211">
        <v>27.65</v>
      </c>
      <c r="J10" s="211"/>
      <c r="K10" s="187">
        <v>43490</v>
      </c>
      <c r="L10" s="187">
        <v>43467</v>
      </c>
      <c r="M10" s="219" t="s">
        <v>26</v>
      </c>
      <c r="N10" s="190"/>
      <c r="O10" s="190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</row>
    <row r="11" spans="1:77" s="212" customFormat="1" x14ac:dyDescent="0.3">
      <c r="A11" s="209"/>
      <c r="B11" s="213">
        <v>256121</v>
      </c>
      <c r="C11" s="187">
        <v>43804</v>
      </c>
      <c r="D11" s="210" t="s">
        <v>185</v>
      </c>
      <c r="E11" s="190" t="s">
        <v>184</v>
      </c>
      <c r="F11" s="210" t="s">
        <v>130</v>
      </c>
      <c r="G11" s="190" t="s">
        <v>188</v>
      </c>
      <c r="H11" s="190"/>
      <c r="I11" s="211">
        <v>116.7</v>
      </c>
      <c r="J11" s="189"/>
      <c r="K11" s="187">
        <v>43467</v>
      </c>
      <c r="L11" s="187">
        <v>43467</v>
      </c>
      <c r="M11" s="219" t="s">
        <v>26</v>
      </c>
      <c r="N11" s="190"/>
      <c r="O11" s="190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</row>
    <row r="12" spans="1:77" s="212" customFormat="1" x14ac:dyDescent="0.3">
      <c r="A12" s="209"/>
      <c r="B12" s="213">
        <v>48962</v>
      </c>
      <c r="C12" s="187">
        <v>43439</v>
      </c>
      <c r="D12" s="190" t="s">
        <v>114</v>
      </c>
      <c r="E12" s="190" t="s">
        <v>216</v>
      </c>
      <c r="F12" s="190" t="s">
        <v>217</v>
      </c>
      <c r="G12" s="190" t="s">
        <v>188</v>
      </c>
      <c r="H12" s="188"/>
      <c r="I12" s="189">
        <v>2532.11</v>
      </c>
      <c r="J12" s="218"/>
      <c r="K12" s="187">
        <v>43469</v>
      </c>
      <c r="L12" s="187">
        <v>43468</v>
      </c>
      <c r="M12" s="219" t="s">
        <v>26</v>
      </c>
      <c r="N12" s="190"/>
      <c r="O12" s="190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</row>
    <row r="13" spans="1:77" s="212" customFormat="1" x14ac:dyDescent="0.3">
      <c r="A13" s="209"/>
      <c r="B13" s="213">
        <v>49066</v>
      </c>
      <c r="C13" s="187">
        <v>43440</v>
      </c>
      <c r="D13" s="210" t="s">
        <v>114</v>
      </c>
      <c r="E13" s="190" t="s">
        <v>216</v>
      </c>
      <c r="F13" s="190" t="s">
        <v>217</v>
      </c>
      <c r="G13" s="190" t="s">
        <v>188</v>
      </c>
      <c r="H13" s="188"/>
      <c r="I13" s="189">
        <v>1350</v>
      </c>
      <c r="J13" s="218"/>
      <c r="K13" s="187">
        <v>43470</v>
      </c>
      <c r="L13" s="187">
        <v>43468</v>
      </c>
      <c r="M13" s="219" t="s">
        <v>26</v>
      </c>
      <c r="N13" s="190"/>
      <c r="O13" s="190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  <c r="BY13" s="209"/>
    </row>
    <row r="14" spans="1:77" s="212" customFormat="1" x14ac:dyDescent="0.3">
      <c r="A14" s="209"/>
      <c r="B14" s="213">
        <v>256334</v>
      </c>
      <c r="C14" s="187">
        <v>43442</v>
      </c>
      <c r="D14" s="210" t="s">
        <v>185</v>
      </c>
      <c r="E14" s="190" t="s">
        <v>184</v>
      </c>
      <c r="F14" s="190" t="s">
        <v>130</v>
      </c>
      <c r="G14" s="190" t="s">
        <v>188</v>
      </c>
      <c r="H14" s="190"/>
      <c r="I14" s="211">
        <v>767.83</v>
      </c>
      <c r="J14" s="218"/>
      <c r="K14" s="187">
        <v>43470</v>
      </c>
      <c r="L14" s="187">
        <v>43468</v>
      </c>
      <c r="M14" s="219" t="s">
        <v>26</v>
      </c>
      <c r="N14" s="190"/>
      <c r="O14" s="190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  <c r="BY14" s="209"/>
    </row>
    <row r="15" spans="1:77" s="212" customFormat="1" x14ac:dyDescent="0.3">
      <c r="A15" s="209"/>
      <c r="B15" s="213">
        <v>264</v>
      </c>
      <c r="C15" s="187">
        <v>43439</v>
      </c>
      <c r="D15" s="210" t="s">
        <v>137</v>
      </c>
      <c r="E15" s="190" t="s">
        <v>150</v>
      </c>
      <c r="F15" s="210" t="s">
        <v>200</v>
      </c>
      <c r="G15" s="190" t="s">
        <v>188</v>
      </c>
      <c r="H15" s="188"/>
      <c r="I15" s="189">
        <v>1056</v>
      </c>
      <c r="J15" s="189"/>
      <c r="K15" s="187">
        <v>43469</v>
      </c>
      <c r="L15" s="187">
        <v>43469</v>
      </c>
      <c r="M15" s="219" t="s">
        <v>26</v>
      </c>
      <c r="N15" s="200" t="s">
        <v>221</v>
      </c>
      <c r="O15" s="190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</row>
    <row r="16" spans="1:77" s="212" customFormat="1" x14ac:dyDescent="0.3">
      <c r="A16" s="209"/>
      <c r="B16" s="215">
        <v>2462</v>
      </c>
      <c r="C16" s="187">
        <v>43825</v>
      </c>
      <c r="D16" s="210" t="s">
        <v>107</v>
      </c>
      <c r="E16" s="190" t="s">
        <v>198</v>
      </c>
      <c r="F16" s="210" t="s">
        <v>199</v>
      </c>
      <c r="G16" s="190" t="s">
        <v>70</v>
      </c>
      <c r="H16" s="188"/>
      <c r="I16" s="189">
        <v>1965.3</v>
      </c>
      <c r="J16" s="214"/>
      <c r="K16" s="187">
        <v>43475</v>
      </c>
      <c r="L16" s="187">
        <v>43469</v>
      </c>
      <c r="M16" s="219" t="s">
        <v>26</v>
      </c>
      <c r="N16" s="200" t="s">
        <v>221</v>
      </c>
      <c r="O16" s="190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</row>
    <row r="17" spans="1:77" s="212" customFormat="1" x14ac:dyDescent="0.3">
      <c r="A17" s="209"/>
      <c r="B17" s="190"/>
      <c r="C17" s="187"/>
      <c r="D17" s="190"/>
      <c r="E17" s="190" t="s">
        <v>64</v>
      </c>
      <c r="F17" s="210" t="s">
        <v>235</v>
      </c>
      <c r="G17" s="190" t="s">
        <v>188</v>
      </c>
      <c r="H17" s="190"/>
      <c r="I17" s="267">
        <f>23809.41+5605.04</f>
        <v>29414.45</v>
      </c>
      <c r="K17" s="266">
        <v>43472</v>
      </c>
      <c r="L17" s="266">
        <v>43472</v>
      </c>
      <c r="M17" s="219" t="s">
        <v>26</v>
      </c>
      <c r="N17" s="190"/>
      <c r="O17" s="190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</row>
    <row r="18" spans="1:77" s="212" customFormat="1" ht="13.8" x14ac:dyDescent="0.3">
      <c r="A18" s="209"/>
      <c r="B18" s="226"/>
      <c r="C18" s="223">
        <v>43441</v>
      </c>
      <c r="D18" s="190" t="s">
        <v>212</v>
      </c>
      <c r="E18" s="190" t="s">
        <v>213</v>
      </c>
      <c r="F18" s="190" t="s">
        <v>211</v>
      </c>
      <c r="G18" s="190" t="s">
        <v>188</v>
      </c>
      <c r="H18" s="225"/>
      <c r="I18" s="189">
        <v>842.89</v>
      </c>
      <c r="J18" s="229"/>
      <c r="K18" s="187">
        <v>43472</v>
      </c>
      <c r="L18" s="187">
        <v>43473</v>
      </c>
      <c r="M18" s="219" t="s">
        <v>26</v>
      </c>
      <c r="N18" s="227"/>
      <c r="O18" s="227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</row>
    <row r="19" spans="1:77" s="212" customFormat="1" x14ac:dyDescent="0.3">
      <c r="A19" s="209"/>
      <c r="B19" s="190">
        <v>20</v>
      </c>
      <c r="C19" s="187">
        <v>43825</v>
      </c>
      <c r="D19" s="210" t="s">
        <v>132</v>
      </c>
      <c r="E19" s="190" t="s">
        <v>55</v>
      </c>
      <c r="F19" s="190" t="s">
        <v>234</v>
      </c>
      <c r="G19" s="190" t="s">
        <v>188</v>
      </c>
      <c r="H19" s="190"/>
      <c r="I19" s="211">
        <v>1800</v>
      </c>
      <c r="J19" s="211"/>
      <c r="K19" s="187">
        <v>43473</v>
      </c>
      <c r="L19" s="187">
        <v>43473</v>
      </c>
      <c r="M19" s="219" t="s">
        <v>26</v>
      </c>
      <c r="N19" s="190"/>
      <c r="O19" s="190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  <c r="BH19" s="209"/>
      <c r="BI19" s="209"/>
      <c r="BJ19" s="209"/>
      <c r="BK19" s="209"/>
      <c r="BL19" s="209"/>
      <c r="BM19" s="209"/>
      <c r="BN19" s="209"/>
      <c r="BO19" s="209"/>
      <c r="BP19" s="209"/>
      <c r="BQ19" s="209"/>
      <c r="BR19" s="209"/>
      <c r="BS19" s="209"/>
      <c r="BT19" s="209"/>
      <c r="BU19" s="209"/>
      <c r="BV19" s="209"/>
      <c r="BW19" s="209"/>
      <c r="BX19" s="209"/>
      <c r="BY19" s="209"/>
    </row>
    <row r="20" spans="1:77" s="212" customFormat="1" x14ac:dyDescent="0.3">
      <c r="A20" s="209"/>
      <c r="B20" s="190">
        <v>17</v>
      </c>
      <c r="C20" s="187">
        <v>43811</v>
      </c>
      <c r="D20" s="190" t="s">
        <v>132</v>
      </c>
      <c r="E20" s="190" t="s">
        <v>55</v>
      </c>
      <c r="F20" s="190" t="s">
        <v>234</v>
      </c>
      <c r="G20" s="190" t="s">
        <v>70</v>
      </c>
      <c r="H20" s="190"/>
      <c r="I20" s="211">
        <v>1800</v>
      </c>
      <c r="J20" s="211"/>
      <c r="K20" s="187">
        <v>43472</v>
      </c>
      <c r="L20" s="187">
        <v>43473</v>
      </c>
      <c r="M20" s="219" t="s">
        <v>26</v>
      </c>
      <c r="N20" s="190"/>
      <c r="O20" s="190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209"/>
      <c r="BP20" s="209"/>
      <c r="BQ20" s="209"/>
      <c r="BR20" s="209"/>
      <c r="BS20" s="209"/>
      <c r="BT20" s="209"/>
      <c r="BU20" s="209"/>
      <c r="BV20" s="209"/>
      <c r="BW20" s="209"/>
      <c r="BX20" s="209"/>
      <c r="BY20" s="209"/>
    </row>
    <row r="21" spans="1:77" s="212" customFormat="1" x14ac:dyDescent="0.3">
      <c r="A21" s="209"/>
      <c r="B21" s="190">
        <v>39056</v>
      </c>
      <c r="C21" s="187">
        <v>43438</v>
      </c>
      <c r="D21" s="200" t="s">
        <v>97</v>
      </c>
      <c r="E21" s="200" t="s">
        <v>59</v>
      </c>
      <c r="F21" s="200" t="s">
        <v>60</v>
      </c>
      <c r="G21" s="200" t="s">
        <v>70</v>
      </c>
      <c r="H21" s="190"/>
      <c r="I21" s="211">
        <v>94</v>
      </c>
      <c r="J21" s="211"/>
      <c r="K21" s="187">
        <v>43466</v>
      </c>
      <c r="L21" s="187">
        <v>43473</v>
      </c>
      <c r="M21" s="219" t="s">
        <v>26</v>
      </c>
      <c r="N21" s="190"/>
      <c r="O21" s="190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209"/>
      <c r="BT21" s="209"/>
      <c r="BU21" s="209"/>
      <c r="BV21" s="209"/>
      <c r="BW21" s="209"/>
      <c r="BX21" s="209"/>
      <c r="BY21" s="209"/>
    </row>
    <row r="22" spans="1:77" s="212" customFormat="1" x14ac:dyDescent="0.3">
      <c r="A22" s="209"/>
      <c r="B22" s="213">
        <v>49213</v>
      </c>
      <c r="C22" s="187">
        <v>43444</v>
      </c>
      <c r="D22" s="190" t="s">
        <v>114</v>
      </c>
      <c r="E22" s="190" t="s">
        <v>113</v>
      </c>
      <c r="F22" s="190" t="s">
        <v>32</v>
      </c>
      <c r="G22" s="190" t="s">
        <v>188</v>
      </c>
      <c r="H22" s="190"/>
      <c r="I22" s="211">
        <v>4075</v>
      </c>
      <c r="J22" s="189"/>
      <c r="K22" s="187">
        <v>43474</v>
      </c>
      <c r="L22" s="187">
        <v>43474</v>
      </c>
      <c r="M22" s="219" t="s">
        <v>26</v>
      </c>
      <c r="N22" s="190"/>
      <c r="O22" s="190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09"/>
      <c r="BP22" s="209"/>
      <c r="BQ22" s="209"/>
      <c r="BR22" s="209"/>
      <c r="BS22" s="209"/>
      <c r="BT22" s="209"/>
      <c r="BU22" s="209"/>
      <c r="BV22" s="209"/>
      <c r="BW22" s="209"/>
      <c r="BX22" s="209"/>
      <c r="BY22" s="209"/>
    </row>
    <row r="23" spans="1:77" s="212" customFormat="1" x14ac:dyDescent="0.3">
      <c r="A23" s="209"/>
      <c r="B23" s="213">
        <v>3915</v>
      </c>
      <c r="C23" s="187">
        <v>43433</v>
      </c>
      <c r="D23" s="190" t="s">
        <v>138</v>
      </c>
      <c r="E23" s="190" t="s">
        <v>156</v>
      </c>
      <c r="F23" s="190" t="s">
        <v>116</v>
      </c>
      <c r="G23" s="190" t="s">
        <v>70</v>
      </c>
      <c r="H23" s="188"/>
      <c r="I23" s="189">
        <v>4504.22</v>
      </c>
      <c r="J23" s="214"/>
      <c r="K23" s="187">
        <v>43461</v>
      </c>
      <c r="L23" s="187">
        <v>43474</v>
      </c>
      <c r="M23" s="219" t="s">
        <v>26</v>
      </c>
      <c r="N23" s="190"/>
      <c r="O23" s="190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209"/>
      <c r="BN23" s="209"/>
      <c r="BO23" s="209"/>
      <c r="BP23" s="209"/>
      <c r="BQ23" s="209"/>
      <c r="BR23" s="209"/>
      <c r="BS23" s="209"/>
      <c r="BT23" s="209"/>
      <c r="BU23" s="209"/>
      <c r="BV23" s="209"/>
      <c r="BW23" s="209"/>
      <c r="BX23" s="209"/>
      <c r="BY23" s="209"/>
    </row>
    <row r="24" spans="1:77" s="212" customFormat="1" x14ac:dyDescent="0.3">
      <c r="A24" s="209"/>
      <c r="B24" s="213">
        <v>256738</v>
      </c>
      <c r="C24" s="187">
        <v>43449</v>
      </c>
      <c r="D24" s="190" t="s">
        <v>185</v>
      </c>
      <c r="E24" s="190" t="s">
        <v>184</v>
      </c>
      <c r="F24" s="190" t="s">
        <v>130</v>
      </c>
      <c r="G24" s="190" t="s">
        <v>188</v>
      </c>
      <c r="H24" s="190"/>
      <c r="I24" s="211">
        <v>767.83</v>
      </c>
      <c r="J24" s="189"/>
      <c r="K24" s="187">
        <v>43477</v>
      </c>
      <c r="L24" s="198">
        <v>43476</v>
      </c>
      <c r="M24" s="219" t="s">
        <v>26</v>
      </c>
      <c r="N24" s="190"/>
      <c r="O24" s="190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209"/>
      <c r="BL24" s="209"/>
      <c r="BM24" s="209"/>
      <c r="BN24" s="209"/>
      <c r="BO24" s="209"/>
      <c r="BP24" s="209"/>
      <c r="BQ24" s="209"/>
      <c r="BR24" s="209"/>
      <c r="BS24" s="209"/>
      <c r="BT24" s="209"/>
      <c r="BU24" s="209"/>
      <c r="BV24" s="209"/>
      <c r="BW24" s="209"/>
      <c r="BX24" s="209"/>
      <c r="BY24" s="209"/>
    </row>
    <row r="25" spans="1:77" s="212" customFormat="1" x14ac:dyDescent="0.3">
      <c r="A25" s="209"/>
      <c r="B25" s="213">
        <v>56459</v>
      </c>
      <c r="C25" s="187">
        <v>43438</v>
      </c>
      <c r="D25" s="190" t="s">
        <v>118</v>
      </c>
      <c r="E25" s="190" t="s">
        <v>210</v>
      </c>
      <c r="F25" s="190" t="s">
        <v>214</v>
      </c>
      <c r="G25" s="190" t="s">
        <v>188</v>
      </c>
      <c r="H25" s="188"/>
      <c r="I25" s="189">
        <v>3939.7</v>
      </c>
      <c r="J25" s="265"/>
      <c r="K25" s="266">
        <v>43479</v>
      </c>
      <c r="L25" s="187">
        <v>43479</v>
      </c>
      <c r="M25" s="219" t="s">
        <v>26</v>
      </c>
      <c r="N25" s="190"/>
      <c r="O25" s="190" t="s">
        <v>220</v>
      </c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  <c r="BW25" s="209"/>
      <c r="BX25" s="209"/>
      <c r="BY25" s="209"/>
    </row>
    <row r="26" spans="1:77" s="212" customFormat="1" x14ac:dyDescent="0.3">
      <c r="A26" s="209"/>
      <c r="B26" s="213">
        <v>569</v>
      </c>
      <c r="C26" s="187">
        <v>43468</v>
      </c>
      <c r="D26" s="190" t="s">
        <v>141</v>
      </c>
      <c r="E26" s="190" t="s">
        <v>326</v>
      </c>
      <c r="F26" s="190" t="s">
        <v>196</v>
      </c>
      <c r="G26" s="190" t="s">
        <v>226</v>
      </c>
      <c r="H26" s="188"/>
      <c r="I26" s="189">
        <v>3116.13</v>
      </c>
      <c r="J26" s="265"/>
      <c r="K26" s="266">
        <v>43479</v>
      </c>
      <c r="L26" s="187">
        <v>43479</v>
      </c>
      <c r="M26" s="219" t="s">
        <v>26</v>
      </c>
      <c r="N26" s="190"/>
      <c r="O26" s="190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09"/>
      <c r="BL26" s="209"/>
      <c r="BM26" s="209"/>
      <c r="BN26" s="209"/>
      <c r="BO26" s="209"/>
      <c r="BP26" s="209"/>
      <c r="BQ26" s="209"/>
      <c r="BR26" s="209"/>
      <c r="BS26" s="209"/>
      <c r="BT26" s="209"/>
      <c r="BU26" s="209"/>
      <c r="BV26" s="209"/>
      <c r="BW26" s="209"/>
      <c r="BX26" s="209"/>
      <c r="BY26" s="209"/>
    </row>
    <row r="27" spans="1:77" s="212" customFormat="1" x14ac:dyDescent="0.3">
      <c r="A27" s="209"/>
      <c r="B27" s="264">
        <v>380680869115</v>
      </c>
      <c r="C27" s="187">
        <v>43461</v>
      </c>
      <c r="D27" s="210" t="s">
        <v>78</v>
      </c>
      <c r="E27" s="190" t="s">
        <v>329</v>
      </c>
      <c r="F27" s="190" t="s">
        <v>27</v>
      </c>
      <c r="G27" s="190" t="s">
        <v>188</v>
      </c>
      <c r="H27" s="188"/>
      <c r="I27" s="189">
        <v>219.99</v>
      </c>
      <c r="J27" s="265"/>
      <c r="K27" s="266">
        <v>43480</v>
      </c>
      <c r="L27" s="187">
        <v>43479</v>
      </c>
      <c r="M27" s="219" t="s">
        <v>26</v>
      </c>
      <c r="N27" s="190"/>
      <c r="O27" s="190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09"/>
      <c r="BP27" s="209"/>
      <c r="BQ27" s="209"/>
      <c r="BR27" s="209"/>
      <c r="BS27" s="209"/>
      <c r="BT27" s="209"/>
      <c r="BU27" s="209"/>
      <c r="BV27" s="209"/>
      <c r="BW27" s="209"/>
      <c r="BX27" s="209"/>
      <c r="BY27" s="209"/>
    </row>
    <row r="28" spans="1:77" s="212" customFormat="1" x14ac:dyDescent="0.3">
      <c r="A28" s="209"/>
      <c r="B28" s="190">
        <v>256909</v>
      </c>
      <c r="C28" s="187">
        <v>43818</v>
      </c>
      <c r="D28" s="210" t="s">
        <v>185</v>
      </c>
      <c r="E28" s="190" t="s">
        <v>184</v>
      </c>
      <c r="F28" s="190" t="s">
        <v>130</v>
      </c>
      <c r="G28" s="190" t="s">
        <v>188</v>
      </c>
      <c r="H28" s="190"/>
      <c r="I28" s="267">
        <v>475.05</v>
      </c>
      <c r="J28" s="190"/>
      <c r="K28" s="266">
        <v>43481</v>
      </c>
      <c r="L28" s="266">
        <v>43481</v>
      </c>
      <c r="M28" s="219" t="s">
        <v>26</v>
      </c>
      <c r="N28" s="190"/>
      <c r="O28" s="190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209"/>
      <c r="BS28" s="209"/>
      <c r="BT28" s="209"/>
      <c r="BU28" s="209"/>
      <c r="BV28" s="209"/>
      <c r="BW28" s="209"/>
      <c r="BX28" s="209"/>
      <c r="BY28" s="209"/>
    </row>
    <row r="29" spans="1:77" s="212" customFormat="1" ht="11.25" customHeight="1" x14ac:dyDescent="0.3">
      <c r="A29" s="209"/>
      <c r="B29" s="190">
        <v>256881</v>
      </c>
      <c r="C29" s="187">
        <v>43818</v>
      </c>
      <c r="D29" s="210" t="s">
        <v>185</v>
      </c>
      <c r="E29" s="190" t="s">
        <v>184</v>
      </c>
      <c r="F29" s="190" t="s">
        <v>130</v>
      </c>
      <c r="G29" s="190" t="s">
        <v>188</v>
      </c>
      <c r="H29" s="190"/>
      <c r="I29" s="267">
        <v>593.80999999999995</v>
      </c>
      <c r="J29" s="73"/>
      <c r="K29" s="266">
        <v>43481</v>
      </c>
      <c r="L29" s="266">
        <v>43481</v>
      </c>
      <c r="M29" s="219" t="s">
        <v>26</v>
      </c>
      <c r="N29" s="190"/>
      <c r="O29" s="190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209"/>
      <c r="BW29" s="209"/>
      <c r="BX29" s="209"/>
      <c r="BY29" s="209"/>
    </row>
    <row r="30" spans="1:77" s="212" customFormat="1" x14ac:dyDescent="0.3">
      <c r="A30" s="209"/>
      <c r="B30" s="213">
        <v>108764</v>
      </c>
      <c r="C30" s="187">
        <v>43381</v>
      </c>
      <c r="D30" s="210" t="s">
        <v>85</v>
      </c>
      <c r="E30" s="190" t="s">
        <v>51</v>
      </c>
      <c r="F30" s="190" t="s">
        <v>128</v>
      </c>
      <c r="G30" s="190" t="s">
        <v>58</v>
      </c>
      <c r="H30" s="205"/>
      <c r="I30" s="204">
        <v>5880</v>
      </c>
      <c r="J30" s="189"/>
      <c r="K30" s="187">
        <v>43409</v>
      </c>
      <c r="L30" s="187">
        <v>43482</v>
      </c>
      <c r="M30" s="219" t="s">
        <v>26</v>
      </c>
      <c r="N30" s="200" t="s">
        <v>221</v>
      </c>
      <c r="O30" s="190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209"/>
      <c r="BS30" s="209"/>
      <c r="BT30" s="209"/>
      <c r="BU30" s="209"/>
      <c r="BV30" s="209"/>
      <c r="BW30" s="209"/>
      <c r="BX30" s="209"/>
      <c r="BY30" s="209"/>
    </row>
    <row r="31" spans="1:77" s="212" customFormat="1" x14ac:dyDescent="0.3">
      <c r="A31" s="209"/>
      <c r="B31" s="201">
        <v>261849</v>
      </c>
      <c r="C31" s="202">
        <v>43388</v>
      </c>
      <c r="D31" s="200" t="s">
        <v>85</v>
      </c>
      <c r="E31" s="200" t="s">
        <v>51</v>
      </c>
      <c r="F31" s="200" t="s">
        <v>52</v>
      </c>
      <c r="G31" s="200" t="s">
        <v>58</v>
      </c>
      <c r="H31" s="203"/>
      <c r="I31" s="204">
        <v>632.45000000000005</v>
      </c>
      <c r="J31" s="204"/>
      <c r="K31" s="202">
        <v>43416</v>
      </c>
      <c r="L31" s="202">
        <v>43482</v>
      </c>
      <c r="M31" s="219" t="s">
        <v>26</v>
      </c>
      <c r="N31" s="200"/>
      <c r="O31" s="200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  <c r="BW31" s="209"/>
      <c r="BX31" s="209"/>
      <c r="BY31" s="209"/>
    </row>
    <row r="32" spans="1:77" s="212" customFormat="1" ht="11.25" customHeight="1" x14ac:dyDescent="0.3">
      <c r="A32" s="209"/>
      <c r="B32" s="226"/>
      <c r="C32" s="223"/>
      <c r="D32" s="73"/>
      <c r="E32" s="190" t="s">
        <v>335</v>
      </c>
      <c r="F32" s="190" t="s">
        <v>336</v>
      </c>
      <c r="G32" s="190" t="s">
        <v>58</v>
      </c>
      <c r="H32" s="190"/>
      <c r="I32" s="265">
        <v>29.09</v>
      </c>
      <c r="K32" s="266">
        <v>43482</v>
      </c>
      <c r="L32" s="266">
        <v>43482</v>
      </c>
      <c r="M32" s="219" t="s">
        <v>26</v>
      </c>
      <c r="N32" s="224"/>
      <c r="O32" s="227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</row>
    <row r="33" spans="1:78" s="212" customFormat="1" x14ac:dyDescent="0.3">
      <c r="A33" s="209"/>
      <c r="B33" s="190">
        <v>257075</v>
      </c>
      <c r="C33" s="187">
        <v>43821</v>
      </c>
      <c r="D33" s="190" t="s">
        <v>185</v>
      </c>
      <c r="E33" s="190" t="s">
        <v>184</v>
      </c>
      <c r="F33" s="190" t="s">
        <v>130</v>
      </c>
      <c r="G33" s="190" t="s">
        <v>188</v>
      </c>
      <c r="H33" s="190"/>
      <c r="I33" s="211">
        <v>767.83</v>
      </c>
      <c r="J33" s="267"/>
      <c r="K33" s="266">
        <v>43484</v>
      </c>
      <c r="L33" s="266">
        <v>43483</v>
      </c>
      <c r="M33" s="219" t="s">
        <v>26</v>
      </c>
      <c r="N33" s="190"/>
      <c r="O33" s="190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</row>
    <row r="34" spans="1:78" s="212" customFormat="1" ht="11.25" customHeight="1" x14ac:dyDescent="0.25">
      <c r="A34" s="209"/>
      <c r="B34" s="261"/>
      <c r="C34" s="262"/>
      <c r="D34" s="190"/>
      <c r="E34" s="190" t="s">
        <v>322</v>
      </c>
      <c r="F34" s="190" t="s">
        <v>366</v>
      </c>
      <c r="G34" s="190" t="s">
        <v>188</v>
      </c>
      <c r="H34" s="262"/>
      <c r="I34" s="278">
        <v>26674.41</v>
      </c>
      <c r="J34" s="265"/>
      <c r="K34" s="266">
        <v>43483</v>
      </c>
      <c r="L34" s="266">
        <v>43483</v>
      </c>
      <c r="M34" s="219" t="s">
        <v>26</v>
      </c>
      <c r="N34" s="268"/>
      <c r="O34" s="268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</row>
    <row r="35" spans="1:78" s="212" customFormat="1" ht="13.8" x14ac:dyDescent="0.3">
      <c r="A35" s="209"/>
      <c r="B35" s="226"/>
      <c r="C35" s="223"/>
      <c r="D35" s="210"/>
      <c r="E35" s="190" t="s">
        <v>330</v>
      </c>
      <c r="F35" s="190" t="s">
        <v>331</v>
      </c>
      <c r="G35" s="190" t="s">
        <v>188</v>
      </c>
      <c r="H35" s="190"/>
      <c r="I35" s="222">
        <v>8532.15</v>
      </c>
      <c r="J35" s="265"/>
      <c r="K35" s="266">
        <v>43483</v>
      </c>
      <c r="L35" s="266">
        <v>43483</v>
      </c>
      <c r="M35" s="219" t="s">
        <v>26</v>
      </c>
      <c r="N35" s="224"/>
      <c r="O35" s="227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209"/>
      <c r="AO35" s="209"/>
      <c r="AP35" s="209"/>
      <c r="AQ35" s="209"/>
      <c r="AR35" s="209"/>
      <c r="AS35" s="209"/>
      <c r="AT35" s="209"/>
      <c r="AU35" s="209"/>
      <c r="AV35" s="209"/>
      <c r="AW35" s="209"/>
      <c r="AX35" s="209"/>
      <c r="AY35" s="209"/>
      <c r="AZ35" s="209"/>
      <c r="BA35" s="209"/>
      <c r="BB35" s="209"/>
      <c r="BC35" s="209"/>
      <c r="BD35" s="209"/>
      <c r="BE35" s="209"/>
      <c r="BF35" s="209"/>
      <c r="BG35" s="209"/>
      <c r="BH35" s="209"/>
      <c r="BI35" s="209"/>
      <c r="BJ35" s="209"/>
      <c r="BK35" s="209"/>
      <c r="BL35" s="209"/>
      <c r="BM35" s="209"/>
      <c r="BN35" s="209"/>
      <c r="BO35" s="209"/>
      <c r="BP35" s="209"/>
      <c r="BQ35" s="209"/>
      <c r="BR35" s="209"/>
      <c r="BS35" s="209"/>
      <c r="BT35" s="209"/>
      <c r="BU35" s="209"/>
      <c r="BV35" s="209"/>
      <c r="BW35" s="209"/>
      <c r="BX35" s="209"/>
      <c r="BY35" s="209"/>
    </row>
    <row r="36" spans="1:78" s="212" customFormat="1" ht="14.4" x14ac:dyDescent="0.3">
      <c r="A36" s="209"/>
      <c r="B36" s="274"/>
      <c r="C36" s="275"/>
      <c r="D36" s="279"/>
      <c r="E36" s="190" t="s">
        <v>330</v>
      </c>
      <c r="F36" s="276" t="s">
        <v>337</v>
      </c>
      <c r="G36" s="277" t="s">
        <v>188</v>
      </c>
      <c r="H36" s="70"/>
      <c r="I36" s="278">
        <v>21021.3</v>
      </c>
      <c r="J36" s="278"/>
      <c r="K36" s="266">
        <v>43483</v>
      </c>
      <c r="L36" s="266">
        <v>43483</v>
      </c>
      <c r="M36" s="280" t="s">
        <v>26</v>
      </c>
      <c r="N36" s="70"/>
      <c r="O36" s="70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</row>
    <row r="37" spans="1:78" s="212" customFormat="1" x14ac:dyDescent="0.3">
      <c r="A37" s="209"/>
      <c r="B37" s="213"/>
      <c r="C37" s="187"/>
      <c r="D37" s="210"/>
      <c r="E37" s="190" t="s">
        <v>330</v>
      </c>
      <c r="F37" s="210" t="s">
        <v>338</v>
      </c>
      <c r="G37" s="190" t="s">
        <v>188</v>
      </c>
      <c r="H37" s="188"/>
      <c r="I37" s="189">
        <v>6771.24</v>
      </c>
      <c r="J37" s="214"/>
      <c r="K37" s="266">
        <v>43483</v>
      </c>
      <c r="L37" s="266">
        <v>43483</v>
      </c>
      <c r="M37" s="219" t="s">
        <v>26</v>
      </c>
      <c r="N37" s="190"/>
      <c r="O37" s="190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09"/>
      <c r="BR37" s="209"/>
      <c r="BS37" s="209"/>
      <c r="BT37" s="209"/>
      <c r="BU37" s="209"/>
      <c r="BV37" s="209"/>
      <c r="BW37" s="209"/>
      <c r="BX37" s="209"/>
    </row>
    <row r="38" spans="1:78" s="212" customFormat="1" ht="14.4" x14ac:dyDescent="0.3">
      <c r="A38" s="209"/>
      <c r="B38" s="226"/>
      <c r="C38" s="223"/>
      <c r="D38" s="279"/>
      <c r="E38" s="190" t="s">
        <v>322</v>
      </c>
      <c r="F38" s="210" t="s">
        <v>339</v>
      </c>
      <c r="G38" s="190" t="s">
        <v>188</v>
      </c>
      <c r="H38" s="190"/>
      <c r="I38" s="278">
        <v>954.36</v>
      </c>
      <c r="J38" s="265"/>
      <c r="K38" s="266">
        <v>43483</v>
      </c>
      <c r="L38" s="266">
        <v>43483</v>
      </c>
      <c r="M38" s="219" t="s">
        <v>26</v>
      </c>
      <c r="N38" s="224"/>
      <c r="O38" s="70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09"/>
      <c r="BR38" s="209"/>
      <c r="BS38" s="209"/>
      <c r="BT38" s="209"/>
      <c r="BU38" s="209"/>
      <c r="BV38" s="209"/>
      <c r="BW38" s="209"/>
      <c r="BX38" s="209"/>
      <c r="BY38" s="209"/>
    </row>
    <row r="39" spans="1:78" s="212" customFormat="1" x14ac:dyDescent="0.3">
      <c r="A39" s="209"/>
      <c r="B39" s="213"/>
      <c r="C39" s="187">
        <v>43480</v>
      </c>
      <c r="D39" s="190"/>
      <c r="E39" s="190" t="s">
        <v>340</v>
      </c>
      <c r="F39" s="190" t="s">
        <v>341</v>
      </c>
      <c r="G39" s="190" t="s">
        <v>226</v>
      </c>
      <c r="H39" s="188"/>
      <c r="I39" s="189">
        <v>2112.84</v>
      </c>
      <c r="J39" s="281"/>
      <c r="K39" s="187">
        <v>43486</v>
      </c>
      <c r="L39" s="187">
        <v>43486</v>
      </c>
      <c r="M39" s="219" t="s">
        <v>26</v>
      </c>
      <c r="N39" s="190"/>
      <c r="O39" s="190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  <c r="BY39" s="209"/>
    </row>
    <row r="40" spans="1:78" s="212" customFormat="1" x14ac:dyDescent="0.3">
      <c r="A40" s="209"/>
      <c r="B40" s="213"/>
      <c r="C40" s="187">
        <v>43486</v>
      </c>
      <c r="D40" s="210"/>
      <c r="E40" s="190" t="s">
        <v>342</v>
      </c>
      <c r="F40" s="190" t="s">
        <v>44</v>
      </c>
      <c r="G40" s="190" t="s">
        <v>226</v>
      </c>
      <c r="H40" s="188"/>
      <c r="I40" s="189">
        <v>1080.4100000000001</v>
      </c>
      <c r="J40" s="214"/>
      <c r="K40" s="187">
        <v>43486</v>
      </c>
      <c r="L40" s="187">
        <v>43486</v>
      </c>
      <c r="M40" s="219" t="s">
        <v>26</v>
      </c>
      <c r="N40" s="190"/>
      <c r="O40" s="190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</row>
    <row r="41" spans="1:78" s="212" customFormat="1" x14ac:dyDescent="0.3">
      <c r="A41" s="209"/>
      <c r="B41" s="213"/>
      <c r="C41" s="187">
        <v>43486</v>
      </c>
      <c r="D41" s="190"/>
      <c r="E41" s="190" t="s">
        <v>342</v>
      </c>
      <c r="F41" s="190" t="s">
        <v>63</v>
      </c>
      <c r="G41" s="190" t="s">
        <v>226</v>
      </c>
      <c r="H41" s="188"/>
      <c r="I41" s="189">
        <v>569.77</v>
      </c>
      <c r="J41" s="214"/>
      <c r="K41" s="187">
        <v>43486</v>
      </c>
      <c r="L41" s="187">
        <v>43486</v>
      </c>
      <c r="M41" s="219" t="s">
        <v>26</v>
      </c>
      <c r="N41" s="190"/>
      <c r="O41" s="190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209"/>
      <c r="BX41" s="209"/>
      <c r="BY41" s="209"/>
    </row>
    <row r="42" spans="1:78" s="212" customFormat="1" x14ac:dyDescent="0.3">
      <c r="A42" s="209"/>
      <c r="B42" s="213"/>
      <c r="C42" s="187">
        <v>43480</v>
      </c>
      <c r="D42" s="210"/>
      <c r="E42" s="190" t="s">
        <v>340</v>
      </c>
      <c r="F42" s="210" t="s">
        <v>346</v>
      </c>
      <c r="G42" s="190" t="s">
        <v>226</v>
      </c>
      <c r="H42" s="188"/>
      <c r="I42" s="189">
        <v>2381.15</v>
      </c>
      <c r="J42" s="281"/>
      <c r="K42" s="187">
        <v>43487</v>
      </c>
      <c r="L42" s="187">
        <v>43487</v>
      </c>
      <c r="M42" s="219" t="s">
        <v>26</v>
      </c>
      <c r="N42" s="190"/>
      <c r="O42" s="190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09"/>
      <c r="BR42" s="209"/>
      <c r="BS42" s="209"/>
      <c r="BT42" s="209"/>
      <c r="BU42" s="209"/>
      <c r="BV42" s="209"/>
      <c r="BW42" s="209"/>
      <c r="BX42" s="209"/>
      <c r="BY42" s="209"/>
    </row>
    <row r="43" spans="1:78" s="212" customFormat="1" x14ac:dyDescent="0.3">
      <c r="A43" s="209"/>
      <c r="B43" s="213"/>
      <c r="C43" s="187">
        <v>43487</v>
      </c>
      <c r="D43" s="210"/>
      <c r="E43" s="190" t="s">
        <v>342</v>
      </c>
      <c r="F43" s="210" t="s">
        <v>62</v>
      </c>
      <c r="G43" s="190" t="s">
        <v>226</v>
      </c>
      <c r="H43" s="188"/>
      <c r="I43" s="189">
        <v>621.57000000000005</v>
      </c>
      <c r="J43" s="214"/>
      <c r="K43" s="187">
        <v>43487</v>
      </c>
      <c r="L43" s="187">
        <v>43487</v>
      </c>
      <c r="M43" s="219" t="s">
        <v>26</v>
      </c>
      <c r="N43" s="190"/>
      <c r="O43" s="190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  <c r="BS43" s="209"/>
      <c r="BT43" s="209"/>
      <c r="BU43" s="209"/>
      <c r="BV43" s="209"/>
      <c r="BW43" s="209"/>
      <c r="BX43" s="209"/>
      <c r="BY43" s="209"/>
    </row>
    <row r="44" spans="1:78" s="212" customFormat="1" x14ac:dyDescent="0.3">
      <c r="A44" s="209"/>
      <c r="B44" s="282"/>
      <c r="C44" s="187">
        <v>43487</v>
      </c>
      <c r="D44" s="288"/>
      <c r="E44" s="190" t="s">
        <v>342</v>
      </c>
      <c r="F44" s="288" t="s">
        <v>347</v>
      </c>
      <c r="G44" s="288" t="s">
        <v>226</v>
      </c>
      <c r="H44" s="288"/>
      <c r="I44" s="189">
        <v>621.57000000000005</v>
      </c>
      <c r="J44" s="284"/>
      <c r="K44" s="187">
        <v>43487</v>
      </c>
      <c r="L44" s="187">
        <v>43487</v>
      </c>
      <c r="M44" s="219" t="s">
        <v>26</v>
      </c>
      <c r="N44" s="288"/>
      <c r="O44" s="288"/>
      <c r="P44" s="190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09"/>
      <c r="BR44" s="209"/>
      <c r="BS44" s="209"/>
      <c r="BT44" s="209"/>
      <c r="BU44" s="209"/>
      <c r="BV44" s="209"/>
      <c r="BW44" s="209"/>
      <c r="BX44" s="209"/>
      <c r="BY44" s="209"/>
      <c r="BZ44" s="209"/>
    </row>
    <row r="45" spans="1:78" s="212" customFormat="1" x14ac:dyDescent="0.3">
      <c r="A45" s="209"/>
      <c r="B45" s="282"/>
      <c r="C45" s="187">
        <v>43487</v>
      </c>
      <c r="D45" s="288"/>
      <c r="E45" s="190" t="s">
        <v>342</v>
      </c>
      <c r="F45" s="282" t="s">
        <v>38</v>
      </c>
      <c r="G45" s="282" t="s">
        <v>226</v>
      </c>
      <c r="H45" s="282"/>
      <c r="I45" s="189">
        <v>621.57000000000005</v>
      </c>
      <c r="J45" s="284"/>
      <c r="K45" s="187">
        <v>43487</v>
      </c>
      <c r="L45" s="187">
        <v>43487</v>
      </c>
      <c r="M45" s="219" t="s">
        <v>26</v>
      </c>
      <c r="N45" s="282"/>
      <c r="O45" s="282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209"/>
    </row>
    <row r="46" spans="1:78" s="212" customFormat="1" x14ac:dyDescent="0.3">
      <c r="A46" s="209"/>
      <c r="B46" s="282"/>
      <c r="C46" s="283"/>
      <c r="D46" s="288" t="s">
        <v>349</v>
      </c>
      <c r="E46" s="282" t="s">
        <v>348</v>
      </c>
      <c r="F46" s="282" t="s">
        <v>336</v>
      </c>
      <c r="G46" s="282" t="s">
        <v>58</v>
      </c>
      <c r="H46" s="282"/>
      <c r="I46" s="189">
        <v>377.71</v>
      </c>
      <c r="J46" s="284"/>
      <c r="K46" s="187">
        <v>43487</v>
      </c>
      <c r="L46" s="187">
        <v>43487</v>
      </c>
      <c r="M46" s="287" t="s">
        <v>26</v>
      </c>
      <c r="N46" s="282"/>
      <c r="O46" s="282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09"/>
      <c r="BR46" s="209"/>
      <c r="BS46" s="209"/>
      <c r="BT46" s="209"/>
      <c r="BU46" s="209"/>
      <c r="BV46" s="209"/>
      <c r="BW46" s="209"/>
      <c r="BX46" s="209"/>
      <c r="BY46" s="209"/>
    </row>
    <row r="47" spans="1:78" s="212" customFormat="1" ht="14.4" x14ac:dyDescent="0.3">
      <c r="A47" s="209"/>
      <c r="B47" s="213" t="s">
        <v>323</v>
      </c>
      <c r="C47" s="187">
        <v>43465</v>
      </c>
      <c r="D47" s="210" t="s">
        <v>172</v>
      </c>
      <c r="E47" s="190" t="s">
        <v>324</v>
      </c>
      <c r="F47" s="190" t="s">
        <v>194</v>
      </c>
      <c r="G47" s="190" t="s">
        <v>188</v>
      </c>
      <c r="H47" s="188"/>
      <c r="I47" s="265">
        <v>9388</v>
      </c>
      <c r="J47" s="70"/>
      <c r="K47" s="266">
        <v>43470</v>
      </c>
      <c r="L47" s="187">
        <v>43488</v>
      </c>
      <c r="M47" s="219" t="s">
        <v>26</v>
      </c>
      <c r="N47" s="190"/>
      <c r="O47" s="190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/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09"/>
      <c r="BY47" s="209"/>
    </row>
    <row r="48" spans="1:78" s="212" customFormat="1" x14ac:dyDescent="0.3">
      <c r="A48" s="209"/>
      <c r="B48" s="213"/>
      <c r="C48" s="187">
        <v>43489</v>
      </c>
      <c r="D48" s="210"/>
      <c r="E48" s="190" t="s">
        <v>342</v>
      </c>
      <c r="F48" s="190" t="s">
        <v>61</v>
      </c>
      <c r="G48" s="190" t="s">
        <v>226</v>
      </c>
      <c r="H48" s="188"/>
      <c r="I48" s="214">
        <v>725.16</v>
      </c>
      <c r="J48" s="190"/>
      <c r="K48" s="187">
        <v>43489</v>
      </c>
      <c r="L48" s="187">
        <v>43489</v>
      </c>
      <c r="M48" s="219" t="s">
        <v>26</v>
      </c>
      <c r="N48" s="190"/>
      <c r="O48" s="190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09"/>
      <c r="BX48" s="209"/>
      <c r="BY48" s="209"/>
    </row>
    <row r="49" spans="1:78" s="212" customFormat="1" ht="12" customHeight="1" x14ac:dyDescent="0.3">
      <c r="A49" s="209"/>
      <c r="B49" s="190"/>
      <c r="C49" s="187">
        <v>43489</v>
      </c>
      <c r="D49" s="210"/>
      <c r="E49" s="190" t="s">
        <v>342</v>
      </c>
      <c r="F49" s="190" t="s">
        <v>39</v>
      </c>
      <c r="G49" s="190" t="s">
        <v>226</v>
      </c>
      <c r="H49" s="190"/>
      <c r="I49" s="267">
        <v>1375.06</v>
      </c>
      <c r="J49" s="190"/>
      <c r="K49" s="266">
        <v>43489</v>
      </c>
      <c r="L49" s="266">
        <v>43489</v>
      </c>
      <c r="M49" s="219" t="s">
        <v>26</v>
      </c>
      <c r="N49" s="190"/>
      <c r="O49" s="190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09"/>
      <c r="BY49" s="209"/>
    </row>
    <row r="50" spans="1:78" s="72" customFormat="1" ht="13.8" x14ac:dyDescent="0.3">
      <c r="A50" s="10"/>
      <c r="B50" s="190"/>
      <c r="C50" s="187">
        <v>43489</v>
      </c>
      <c r="D50" s="210"/>
      <c r="E50" s="190" t="s">
        <v>342</v>
      </c>
      <c r="F50" s="190" t="s">
        <v>356</v>
      </c>
      <c r="G50" s="190" t="s">
        <v>226</v>
      </c>
      <c r="H50" s="190"/>
      <c r="I50" s="267">
        <v>310.79000000000002</v>
      </c>
      <c r="J50" s="190"/>
      <c r="K50" s="266">
        <v>43489</v>
      </c>
      <c r="L50" s="266">
        <v>43489</v>
      </c>
      <c r="M50" s="219" t="s">
        <v>26</v>
      </c>
      <c r="N50" s="190"/>
      <c r="O50" s="190"/>
      <c r="P50" s="227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</row>
    <row r="51" spans="1:78" s="212" customFormat="1" x14ac:dyDescent="0.3">
      <c r="A51" s="209"/>
      <c r="B51" s="213"/>
      <c r="C51" s="187">
        <v>43480</v>
      </c>
      <c r="D51" s="210"/>
      <c r="E51" s="190" t="s">
        <v>340</v>
      </c>
      <c r="F51" s="190" t="s">
        <v>346</v>
      </c>
      <c r="G51" s="190" t="s">
        <v>226</v>
      </c>
      <c r="H51" s="188"/>
      <c r="I51" s="214">
        <v>2894.25</v>
      </c>
      <c r="J51" s="190"/>
      <c r="K51" s="187">
        <v>43489</v>
      </c>
      <c r="L51" s="187">
        <v>43489</v>
      </c>
      <c r="M51" s="219" t="s">
        <v>26</v>
      </c>
      <c r="N51" s="190"/>
      <c r="O51" s="190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  <c r="BS51" s="209"/>
      <c r="BT51" s="209"/>
      <c r="BU51" s="209"/>
      <c r="BV51" s="209"/>
      <c r="BW51" s="209"/>
      <c r="BX51" s="209"/>
      <c r="BY51" s="209"/>
    </row>
    <row r="52" spans="1:78" s="212" customFormat="1" x14ac:dyDescent="0.3">
      <c r="A52" s="209"/>
      <c r="B52" s="282"/>
      <c r="C52" s="187"/>
      <c r="D52" s="288" t="s">
        <v>351</v>
      </c>
      <c r="E52" s="282" t="s">
        <v>350</v>
      </c>
      <c r="F52" s="282" t="s">
        <v>352</v>
      </c>
      <c r="G52" s="282" t="s">
        <v>226</v>
      </c>
      <c r="H52" s="282"/>
      <c r="I52" s="284">
        <v>4521.1099999999997</v>
      </c>
      <c r="J52" s="190"/>
      <c r="K52" s="266">
        <v>43488</v>
      </c>
      <c r="L52" s="266">
        <v>43488</v>
      </c>
      <c r="M52" s="219" t="s">
        <v>26</v>
      </c>
      <c r="N52" s="282" t="s">
        <v>353</v>
      </c>
      <c r="O52" s="282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09"/>
      <c r="BR52" s="209"/>
      <c r="BS52" s="209"/>
      <c r="BT52" s="209"/>
      <c r="BU52" s="209"/>
      <c r="BV52" s="209"/>
      <c r="BW52" s="209"/>
      <c r="BX52" s="209"/>
      <c r="BY52" s="209"/>
    </row>
    <row r="53" spans="1:78" s="212" customFormat="1" x14ac:dyDescent="0.3">
      <c r="A53" s="209"/>
      <c r="B53" s="213"/>
      <c r="C53" s="187">
        <v>43480</v>
      </c>
      <c r="D53" s="210"/>
      <c r="E53" s="190" t="s">
        <v>340</v>
      </c>
      <c r="F53" s="190" t="s">
        <v>346</v>
      </c>
      <c r="G53" s="190" t="s">
        <v>226</v>
      </c>
      <c r="H53" s="188"/>
      <c r="I53" s="189">
        <v>5327.71</v>
      </c>
      <c r="J53" s="267"/>
      <c r="K53" s="187">
        <v>43490</v>
      </c>
      <c r="L53" s="187">
        <v>43490</v>
      </c>
      <c r="M53" s="219" t="s">
        <v>26</v>
      </c>
      <c r="N53" s="190"/>
      <c r="O53" s="190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  <c r="BY53" s="209"/>
    </row>
    <row r="54" spans="1:78" s="212" customFormat="1" x14ac:dyDescent="0.3">
      <c r="A54" s="209"/>
      <c r="B54" s="213"/>
      <c r="C54" s="187">
        <v>43480</v>
      </c>
      <c r="D54" s="210"/>
      <c r="E54" s="190" t="s">
        <v>340</v>
      </c>
      <c r="F54" s="190" t="s">
        <v>346</v>
      </c>
      <c r="G54" s="190" t="s">
        <v>226</v>
      </c>
      <c r="H54" s="188"/>
      <c r="I54" s="189">
        <v>1461.78</v>
      </c>
      <c r="J54" s="267"/>
      <c r="K54" s="187">
        <v>43490</v>
      </c>
      <c r="L54" s="187">
        <v>43490</v>
      </c>
      <c r="M54" s="219" t="s">
        <v>26</v>
      </c>
      <c r="N54" s="190"/>
      <c r="O54" s="190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09"/>
      <c r="BR54" s="209"/>
      <c r="BS54" s="209"/>
      <c r="BT54" s="209"/>
      <c r="BU54" s="209"/>
      <c r="BV54" s="209"/>
      <c r="BW54" s="209"/>
      <c r="BX54" s="209"/>
    </row>
    <row r="55" spans="1:78" s="260" customFormat="1" ht="12" x14ac:dyDescent="0.25">
      <c r="B55" s="213"/>
      <c r="C55" s="187">
        <v>43480</v>
      </c>
      <c r="D55" s="190"/>
      <c r="E55" s="190" t="s">
        <v>340</v>
      </c>
      <c r="F55" s="190" t="s">
        <v>346</v>
      </c>
      <c r="G55" s="190" t="s">
        <v>226</v>
      </c>
      <c r="H55" s="188"/>
      <c r="I55" s="290">
        <v>2334.87</v>
      </c>
      <c r="J55" s="267"/>
      <c r="K55" s="187">
        <v>43490</v>
      </c>
      <c r="L55" s="187">
        <v>43490</v>
      </c>
      <c r="M55" s="219" t="s">
        <v>26</v>
      </c>
      <c r="N55" s="209"/>
      <c r="O55" s="209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</row>
    <row r="56" spans="1:78" s="212" customFormat="1" x14ac:dyDescent="0.3">
      <c r="A56" s="209"/>
      <c r="B56" s="213"/>
      <c r="C56" s="187">
        <v>43490</v>
      </c>
      <c r="D56" s="210"/>
      <c r="E56" s="190" t="s">
        <v>359</v>
      </c>
      <c r="F56" s="190" t="s">
        <v>111</v>
      </c>
      <c r="G56" s="190" t="s">
        <v>226</v>
      </c>
      <c r="H56" s="188"/>
      <c r="I56" s="267">
        <v>585.03</v>
      </c>
      <c r="J56" s="187"/>
      <c r="K56" s="187">
        <v>43490</v>
      </c>
      <c r="L56" s="187">
        <v>43490</v>
      </c>
      <c r="M56" s="219" t="s">
        <v>26</v>
      </c>
      <c r="N56" s="190"/>
      <c r="O56" s="190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  <c r="BK56" s="209"/>
      <c r="BL56" s="209"/>
      <c r="BM56" s="209"/>
      <c r="BN56" s="209"/>
      <c r="BO56" s="209"/>
      <c r="BP56" s="209"/>
      <c r="BQ56" s="209"/>
      <c r="BR56" s="209"/>
      <c r="BS56" s="209"/>
      <c r="BT56" s="209"/>
      <c r="BU56" s="209"/>
      <c r="BV56" s="209"/>
      <c r="BW56" s="209"/>
      <c r="BX56" s="209"/>
    </row>
    <row r="57" spans="1:78" s="212" customFormat="1" ht="11.25" customHeight="1" x14ac:dyDescent="0.3">
      <c r="A57" s="209"/>
      <c r="B57" s="282"/>
      <c r="C57" s="187"/>
      <c r="D57" s="288" t="s">
        <v>351</v>
      </c>
      <c r="E57" s="282" t="s">
        <v>350</v>
      </c>
      <c r="F57" s="282" t="s">
        <v>352</v>
      </c>
      <c r="G57" s="282" t="s">
        <v>226</v>
      </c>
      <c r="H57" s="282"/>
      <c r="I57" s="284">
        <v>230.28</v>
      </c>
      <c r="J57" s="187"/>
      <c r="K57" s="187">
        <v>43490</v>
      </c>
      <c r="L57" s="187">
        <v>43490</v>
      </c>
      <c r="M57" s="219" t="s">
        <v>26</v>
      </c>
      <c r="N57" s="282" t="s">
        <v>353</v>
      </c>
      <c r="O57" s="282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09"/>
      <c r="BL57" s="209"/>
      <c r="BM57" s="209"/>
      <c r="BN57" s="209"/>
      <c r="BO57" s="209"/>
      <c r="BP57" s="209"/>
      <c r="BQ57" s="209"/>
      <c r="BR57" s="209"/>
      <c r="BS57" s="209"/>
      <c r="BT57" s="209"/>
      <c r="BU57" s="209"/>
      <c r="BV57" s="209"/>
      <c r="BW57" s="209"/>
      <c r="BX57" s="209"/>
    </row>
    <row r="58" spans="1:78" s="212" customFormat="1" ht="11.25" customHeight="1" x14ac:dyDescent="0.3">
      <c r="A58" s="209"/>
      <c r="B58" s="213"/>
      <c r="C58" s="187">
        <v>43480</v>
      </c>
      <c r="D58" s="210"/>
      <c r="E58" s="190" t="s">
        <v>340</v>
      </c>
      <c r="F58" s="190" t="s">
        <v>346</v>
      </c>
      <c r="G58" s="190" t="s">
        <v>226</v>
      </c>
      <c r="H58" s="188"/>
      <c r="I58" s="267">
        <v>768.76</v>
      </c>
      <c r="J58" s="190"/>
      <c r="K58" s="187">
        <v>43490</v>
      </c>
      <c r="L58" s="187">
        <v>43490</v>
      </c>
      <c r="M58" s="219" t="s">
        <v>26</v>
      </c>
      <c r="N58" s="190"/>
      <c r="O58" s="190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  <c r="BH58" s="209"/>
      <c r="BI58" s="209"/>
      <c r="BJ58" s="209"/>
      <c r="BK58" s="209"/>
      <c r="BL58" s="209"/>
      <c r="BM58" s="209"/>
      <c r="BN58" s="209"/>
      <c r="BO58" s="209"/>
      <c r="BP58" s="209"/>
      <c r="BQ58" s="209"/>
      <c r="BR58" s="209"/>
      <c r="BS58" s="209"/>
      <c r="BT58" s="209"/>
      <c r="BU58" s="209"/>
      <c r="BV58" s="209"/>
      <c r="BW58" s="209"/>
      <c r="BX58" s="209"/>
    </row>
    <row r="59" spans="1:78" s="212" customFormat="1" x14ac:dyDescent="0.3">
      <c r="A59" s="209"/>
      <c r="B59" s="213"/>
      <c r="C59" s="187">
        <v>43490</v>
      </c>
      <c r="D59" s="190"/>
      <c r="E59" s="190" t="s">
        <v>342</v>
      </c>
      <c r="F59" s="298" t="s">
        <v>42</v>
      </c>
      <c r="G59" s="190" t="s">
        <v>226</v>
      </c>
      <c r="H59" s="188"/>
      <c r="I59" s="214">
        <v>1571.5</v>
      </c>
      <c r="J59" s="190"/>
      <c r="K59" s="187">
        <v>43490</v>
      </c>
      <c r="L59" s="187">
        <v>43493</v>
      </c>
      <c r="M59" s="219" t="s">
        <v>26</v>
      </c>
      <c r="N59" s="190"/>
      <c r="O59" s="190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  <c r="BI59" s="209"/>
      <c r="BJ59" s="209"/>
      <c r="BK59" s="209"/>
      <c r="BL59" s="209"/>
      <c r="BM59" s="209"/>
      <c r="BN59" s="209"/>
      <c r="BO59" s="209"/>
      <c r="BP59" s="209"/>
      <c r="BQ59" s="209"/>
      <c r="BR59" s="209"/>
      <c r="BS59" s="209"/>
      <c r="BT59" s="209"/>
      <c r="BU59" s="209"/>
      <c r="BV59" s="209"/>
      <c r="BW59" s="209"/>
      <c r="BX59" s="209"/>
    </row>
    <row r="60" spans="1:78" s="212" customFormat="1" x14ac:dyDescent="0.3">
      <c r="A60" s="209"/>
      <c r="B60" s="190"/>
      <c r="C60" s="187">
        <v>43490</v>
      </c>
      <c r="D60" s="190"/>
      <c r="E60" s="190" t="s">
        <v>342</v>
      </c>
      <c r="F60" s="298" t="s">
        <v>43</v>
      </c>
      <c r="G60" s="190" t="s">
        <v>226</v>
      </c>
      <c r="H60" s="190"/>
      <c r="I60" s="267">
        <v>828.76</v>
      </c>
      <c r="J60" s="190"/>
      <c r="K60" s="266">
        <v>43490</v>
      </c>
      <c r="L60" s="266">
        <v>43493</v>
      </c>
      <c r="M60" s="219" t="s">
        <v>26</v>
      </c>
      <c r="N60" s="190"/>
      <c r="O60" s="190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09"/>
      <c r="BL60" s="209"/>
      <c r="BM60" s="209"/>
      <c r="BN60" s="209"/>
      <c r="BO60" s="209"/>
      <c r="BP60" s="209"/>
      <c r="BQ60" s="209"/>
      <c r="BR60" s="209"/>
      <c r="BS60" s="209"/>
      <c r="BT60" s="209"/>
      <c r="BU60" s="209"/>
      <c r="BV60" s="209"/>
      <c r="BW60" s="209"/>
      <c r="BX60" s="209"/>
    </row>
    <row r="61" spans="1:78" s="72" customFormat="1" ht="13.8" x14ac:dyDescent="0.3">
      <c r="A61" s="10"/>
      <c r="B61" s="190"/>
      <c r="C61" s="187">
        <v>43490</v>
      </c>
      <c r="D61" s="190"/>
      <c r="E61" s="190" t="s">
        <v>342</v>
      </c>
      <c r="F61" s="199" t="s">
        <v>357</v>
      </c>
      <c r="G61" s="190" t="s">
        <v>226</v>
      </c>
      <c r="H61" s="190"/>
      <c r="I61" s="267">
        <v>828.76</v>
      </c>
      <c r="J61" s="190"/>
      <c r="K61" s="266">
        <v>43490</v>
      </c>
      <c r="L61" s="266">
        <v>43493</v>
      </c>
      <c r="M61" s="219" t="s">
        <v>26</v>
      </c>
      <c r="N61" s="190"/>
      <c r="O61" s="190"/>
      <c r="P61" s="224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</row>
    <row r="62" spans="1:78" s="72" customFormat="1" ht="13.8" x14ac:dyDescent="0.3">
      <c r="A62" s="10"/>
      <c r="B62" s="190"/>
      <c r="C62" s="187">
        <v>43490</v>
      </c>
      <c r="D62" s="190"/>
      <c r="E62" s="190" t="s">
        <v>342</v>
      </c>
      <c r="F62" s="298" t="s">
        <v>40</v>
      </c>
      <c r="G62" s="190" t="s">
        <v>226</v>
      </c>
      <c r="H62" s="190"/>
      <c r="I62" s="267">
        <v>828.76</v>
      </c>
      <c r="J62" s="190"/>
      <c r="K62" s="266">
        <v>43490</v>
      </c>
      <c r="L62" s="266">
        <v>43493</v>
      </c>
      <c r="M62" s="219" t="s">
        <v>26</v>
      </c>
      <c r="N62" s="190"/>
      <c r="O62" s="190"/>
      <c r="P62" s="224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</row>
    <row r="63" spans="1:78" s="72" customFormat="1" ht="13.8" x14ac:dyDescent="0.3">
      <c r="A63" s="10"/>
      <c r="B63" s="213"/>
      <c r="C63" s="187">
        <v>43490</v>
      </c>
      <c r="D63" s="209"/>
      <c r="E63" s="190" t="s">
        <v>342</v>
      </c>
      <c r="F63" s="199" t="s">
        <v>50</v>
      </c>
      <c r="G63" s="190" t="s">
        <v>226</v>
      </c>
      <c r="H63" s="188"/>
      <c r="I63" s="267">
        <v>1571.5</v>
      </c>
      <c r="J63" s="267"/>
      <c r="K63" s="187">
        <v>43490</v>
      </c>
      <c r="L63" s="187">
        <v>43493</v>
      </c>
      <c r="M63" s="291" t="s">
        <v>26</v>
      </c>
      <c r="N63" s="190"/>
      <c r="O63" s="209"/>
      <c r="P63" s="273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</row>
    <row r="64" spans="1:78" s="72" customFormat="1" ht="13.8" x14ac:dyDescent="0.3">
      <c r="A64" s="10"/>
      <c r="B64" s="213"/>
      <c r="C64" s="187">
        <v>43490</v>
      </c>
      <c r="D64" s="190"/>
      <c r="E64" s="190" t="s">
        <v>342</v>
      </c>
      <c r="F64" s="298" t="s">
        <v>37</v>
      </c>
      <c r="G64" s="190" t="s">
        <v>226</v>
      </c>
      <c r="H64" s="188"/>
      <c r="I64" s="267">
        <v>776.96</v>
      </c>
      <c r="J64" s="190"/>
      <c r="K64" s="187">
        <v>43490</v>
      </c>
      <c r="L64" s="187">
        <v>43493</v>
      </c>
      <c r="M64" s="219" t="s">
        <v>26</v>
      </c>
      <c r="N64" s="190"/>
      <c r="O64" s="190"/>
      <c r="P64" s="224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</row>
    <row r="65" spans="1:77" s="212" customFormat="1" x14ac:dyDescent="0.3">
      <c r="A65" s="209"/>
      <c r="B65" s="213"/>
      <c r="C65" s="187">
        <v>43490</v>
      </c>
      <c r="D65" s="210"/>
      <c r="E65" s="190" t="s">
        <v>342</v>
      </c>
      <c r="F65" s="199" t="s">
        <v>35</v>
      </c>
      <c r="G65" s="190" t="s">
        <v>226</v>
      </c>
      <c r="H65" s="188"/>
      <c r="I65" s="267">
        <v>776.96</v>
      </c>
      <c r="J65" s="190"/>
      <c r="K65" s="187">
        <v>43490</v>
      </c>
      <c r="L65" s="187">
        <v>43493</v>
      </c>
      <c r="M65" s="219" t="s">
        <v>26</v>
      </c>
      <c r="N65" s="190"/>
      <c r="O65" s="190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  <c r="BI65" s="209"/>
      <c r="BJ65" s="209"/>
      <c r="BK65" s="209"/>
      <c r="BL65" s="209"/>
      <c r="BM65" s="209"/>
      <c r="BN65" s="209"/>
      <c r="BO65" s="209"/>
      <c r="BP65" s="209"/>
      <c r="BQ65" s="209"/>
      <c r="BR65" s="209"/>
      <c r="BS65" s="209"/>
      <c r="BT65" s="209"/>
      <c r="BU65" s="209"/>
      <c r="BV65" s="209"/>
      <c r="BW65" s="209"/>
      <c r="BX65" s="209"/>
    </row>
    <row r="66" spans="1:77" s="1" customFormat="1" ht="14.4" x14ac:dyDescent="0.3">
      <c r="B66" s="213"/>
      <c r="C66" s="187">
        <v>43490</v>
      </c>
      <c r="D66" s="209"/>
      <c r="E66" s="190" t="s">
        <v>342</v>
      </c>
      <c r="F66" s="199" t="s">
        <v>41</v>
      </c>
      <c r="G66" s="190" t="s">
        <v>226</v>
      </c>
      <c r="H66" s="188"/>
      <c r="I66" s="267">
        <v>776.96</v>
      </c>
      <c r="J66" s="212"/>
      <c r="K66" s="187">
        <v>43490</v>
      </c>
      <c r="L66" s="187">
        <v>43493</v>
      </c>
      <c r="M66" s="291" t="s">
        <v>26</v>
      </c>
      <c r="N66" s="190"/>
      <c r="O66" s="209"/>
    </row>
    <row r="67" spans="1:77" s="212" customFormat="1" x14ac:dyDescent="0.3">
      <c r="A67" s="209"/>
      <c r="B67" s="213"/>
      <c r="C67" s="187">
        <v>43490</v>
      </c>
      <c r="D67" s="210"/>
      <c r="E67" s="190" t="s">
        <v>342</v>
      </c>
      <c r="F67" s="298" t="s">
        <v>358</v>
      </c>
      <c r="G67" s="190" t="s">
        <v>226</v>
      </c>
      <c r="H67" s="188"/>
      <c r="I67" s="267">
        <v>828.76</v>
      </c>
      <c r="J67" s="190"/>
      <c r="K67" s="187">
        <v>43490</v>
      </c>
      <c r="L67" s="187">
        <v>43493</v>
      </c>
      <c r="M67" s="219" t="s">
        <v>26</v>
      </c>
      <c r="N67" s="190"/>
      <c r="O67" s="190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09"/>
      <c r="BL67" s="209"/>
      <c r="BM67" s="209"/>
      <c r="BN67" s="209"/>
      <c r="BO67" s="209"/>
      <c r="BP67" s="209"/>
      <c r="BQ67" s="209"/>
      <c r="BR67" s="209"/>
      <c r="BS67" s="209"/>
      <c r="BT67" s="209"/>
      <c r="BU67" s="209"/>
      <c r="BV67" s="209"/>
      <c r="BW67" s="209"/>
      <c r="BX67" s="209"/>
    </row>
    <row r="68" spans="1:77" s="212" customFormat="1" x14ac:dyDescent="0.3">
      <c r="A68" s="209"/>
      <c r="B68" s="213"/>
      <c r="C68" s="187">
        <v>43480</v>
      </c>
      <c r="D68" s="210"/>
      <c r="E68" s="190" t="s">
        <v>340</v>
      </c>
      <c r="F68" s="199" t="s">
        <v>346</v>
      </c>
      <c r="G68" s="190" t="s">
        <v>226</v>
      </c>
      <c r="H68" s="188"/>
      <c r="I68" s="189">
        <v>1624.63</v>
      </c>
      <c r="J68" s="267"/>
      <c r="K68" s="187">
        <v>43493</v>
      </c>
      <c r="L68" s="187">
        <v>43493</v>
      </c>
      <c r="M68" s="219" t="s">
        <v>26</v>
      </c>
      <c r="N68" s="190"/>
      <c r="O68" s="190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  <c r="BI68" s="209"/>
      <c r="BJ68" s="209"/>
      <c r="BK68" s="209"/>
      <c r="BL68" s="209"/>
      <c r="BM68" s="209"/>
      <c r="BN68" s="209"/>
      <c r="BO68" s="209"/>
      <c r="BP68" s="209"/>
      <c r="BQ68" s="209"/>
      <c r="BR68" s="209"/>
      <c r="BS68" s="209"/>
      <c r="BT68" s="209"/>
      <c r="BU68" s="209"/>
      <c r="BV68" s="209"/>
      <c r="BW68" s="209"/>
      <c r="BX68" s="209"/>
    </row>
    <row r="69" spans="1:77" s="212" customFormat="1" x14ac:dyDescent="0.3">
      <c r="A69" s="209"/>
      <c r="B69" s="213"/>
      <c r="C69" s="187">
        <v>43490</v>
      </c>
      <c r="D69" s="210"/>
      <c r="E69" s="190" t="s">
        <v>342</v>
      </c>
      <c r="F69" s="298" t="s">
        <v>45</v>
      </c>
      <c r="G69" s="190" t="s">
        <v>226</v>
      </c>
      <c r="H69" s="188"/>
      <c r="I69" s="267">
        <v>2032.26</v>
      </c>
      <c r="J69" s="190"/>
      <c r="K69" s="187">
        <v>43490</v>
      </c>
      <c r="L69" s="187">
        <v>43493</v>
      </c>
      <c r="M69" s="219" t="s">
        <v>26</v>
      </c>
      <c r="N69" s="190"/>
      <c r="O69" s="190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  <c r="BI69" s="209"/>
      <c r="BJ69" s="209"/>
      <c r="BK69" s="209"/>
      <c r="BL69" s="209"/>
      <c r="BM69" s="209"/>
      <c r="BN69" s="209"/>
      <c r="BO69" s="209"/>
      <c r="BP69" s="209"/>
      <c r="BQ69" s="209"/>
      <c r="BR69" s="209"/>
      <c r="BS69" s="209"/>
      <c r="BT69" s="209"/>
      <c r="BU69" s="209"/>
      <c r="BV69" s="209"/>
      <c r="BW69" s="209"/>
      <c r="BX69" s="209"/>
    </row>
    <row r="70" spans="1:77" s="306" customFormat="1" x14ac:dyDescent="0.3">
      <c r="B70" s="307"/>
      <c r="C70" s="308">
        <v>43490</v>
      </c>
      <c r="D70" s="298"/>
      <c r="E70" s="298" t="s">
        <v>342</v>
      </c>
      <c r="F70" s="298" t="s">
        <v>49</v>
      </c>
      <c r="G70" s="298" t="s">
        <v>226</v>
      </c>
      <c r="H70" s="309"/>
      <c r="I70" s="310">
        <v>1276.8499999999999</v>
      </c>
      <c r="J70" s="310"/>
      <c r="K70" s="308">
        <v>43490</v>
      </c>
      <c r="L70" s="308">
        <v>43493</v>
      </c>
      <c r="M70" s="298" t="s">
        <v>26</v>
      </c>
      <c r="N70" s="298"/>
      <c r="O70" s="298"/>
    </row>
    <row r="71" spans="1:77" s="212" customFormat="1" x14ac:dyDescent="0.3">
      <c r="A71" s="209"/>
      <c r="B71" s="282">
        <v>4</v>
      </c>
      <c r="C71" s="187">
        <v>43480</v>
      </c>
      <c r="D71" s="282" t="s">
        <v>345</v>
      </c>
      <c r="E71" s="282" t="s">
        <v>344</v>
      </c>
      <c r="F71" s="282" t="s">
        <v>233</v>
      </c>
      <c r="G71" s="282" t="s">
        <v>188</v>
      </c>
      <c r="H71" s="282"/>
      <c r="I71" s="267">
        <v>411649.56</v>
      </c>
      <c r="J71" s="284"/>
      <c r="K71" s="266">
        <v>43495</v>
      </c>
      <c r="L71" s="266">
        <v>43495</v>
      </c>
      <c r="M71" s="219" t="s">
        <v>26</v>
      </c>
      <c r="N71" s="282"/>
      <c r="O71" s="282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09"/>
      <c r="BO71" s="209"/>
      <c r="BP71" s="209"/>
      <c r="BQ71" s="209"/>
      <c r="BR71" s="209"/>
      <c r="BS71" s="209"/>
      <c r="BT71" s="209"/>
      <c r="BU71" s="209"/>
      <c r="BV71" s="209"/>
      <c r="BW71" s="209"/>
      <c r="BX71" s="209"/>
      <c r="BY71" s="209"/>
    </row>
    <row r="72" spans="1:77" s="212" customFormat="1" ht="11.25" customHeight="1" x14ac:dyDescent="0.25">
      <c r="A72" s="209"/>
      <c r="B72" s="261"/>
      <c r="C72" s="262"/>
      <c r="D72" s="210"/>
      <c r="E72" s="190" t="s">
        <v>322</v>
      </c>
      <c r="F72" s="190" t="s">
        <v>367</v>
      </c>
      <c r="G72" s="190" t="s">
        <v>188</v>
      </c>
      <c r="H72" s="262"/>
      <c r="I72" s="278">
        <v>81472.53</v>
      </c>
      <c r="J72" s="265"/>
      <c r="K72" s="266">
        <v>43495</v>
      </c>
      <c r="L72" s="266">
        <v>43495</v>
      </c>
      <c r="M72" s="219" t="s">
        <v>26</v>
      </c>
      <c r="N72" s="268"/>
      <c r="O72" s="268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  <c r="BI72" s="209"/>
      <c r="BJ72" s="209"/>
      <c r="BK72" s="209"/>
      <c r="BL72" s="209"/>
      <c r="BM72" s="209"/>
      <c r="BN72" s="209"/>
      <c r="BO72" s="209"/>
      <c r="BP72" s="209"/>
      <c r="BQ72" s="209"/>
      <c r="BR72" s="209"/>
      <c r="BS72" s="209"/>
      <c r="BT72" s="209"/>
      <c r="BU72" s="209"/>
      <c r="BV72" s="209"/>
      <c r="BW72" s="209"/>
      <c r="BX72" s="209"/>
      <c r="BY72" s="209"/>
    </row>
    <row r="73" spans="1:77" x14ac:dyDescent="0.3">
      <c r="B73" s="190">
        <v>39602050</v>
      </c>
      <c r="C73" s="187">
        <v>43490</v>
      </c>
      <c r="D73" s="210" t="s">
        <v>126</v>
      </c>
      <c r="E73" s="190" t="s">
        <v>56</v>
      </c>
      <c r="F73" s="190" t="s">
        <v>368</v>
      </c>
      <c r="G73" s="190" t="s">
        <v>369</v>
      </c>
      <c r="H73" s="190"/>
      <c r="I73" s="211">
        <v>18264.150000000001</v>
      </c>
      <c r="J73" s="211"/>
      <c r="K73" s="187">
        <v>43520</v>
      </c>
      <c r="L73" s="187">
        <v>43495</v>
      </c>
      <c r="M73" s="219" t="s">
        <v>26</v>
      </c>
      <c r="N73" s="190"/>
      <c r="O73" s="190"/>
    </row>
    <row r="74" spans="1:77" x14ac:dyDescent="0.3">
      <c r="B74" s="190"/>
      <c r="C74" s="187"/>
      <c r="D74" s="210"/>
      <c r="E74" s="190" t="s">
        <v>64</v>
      </c>
      <c r="F74" s="190" t="s">
        <v>370</v>
      </c>
      <c r="G74" s="190" t="s">
        <v>226</v>
      </c>
      <c r="H74" s="190"/>
      <c r="I74" s="211">
        <v>13522.31</v>
      </c>
      <c r="J74" s="211"/>
      <c r="K74" s="187">
        <v>43495</v>
      </c>
      <c r="L74" s="187">
        <v>43495</v>
      </c>
      <c r="M74" s="219" t="s">
        <v>26</v>
      </c>
      <c r="N74" s="190"/>
      <c r="O74" s="190"/>
    </row>
    <row r="75" spans="1:77" x14ac:dyDescent="0.3">
      <c r="B75" s="213">
        <v>49622</v>
      </c>
      <c r="C75" s="187">
        <v>43452</v>
      </c>
      <c r="D75" s="210" t="s">
        <v>114</v>
      </c>
      <c r="E75" s="190" t="s">
        <v>113</v>
      </c>
      <c r="F75" s="190" t="s">
        <v>217</v>
      </c>
      <c r="G75" s="190" t="s">
        <v>188</v>
      </c>
      <c r="H75" s="188"/>
      <c r="I75" s="214">
        <v>5960</v>
      </c>
      <c r="J75" s="284"/>
      <c r="K75" s="187">
        <v>43482</v>
      </c>
      <c r="L75" s="187">
        <v>43496</v>
      </c>
      <c r="M75" s="219" t="s">
        <v>26</v>
      </c>
      <c r="N75" s="190" t="s">
        <v>373</v>
      </c>
      <c r="O75" s="190"/>
    </row>
    <row r="76" spans="1:77" x14ac:dyDescent="0.3">
      <c r="B76" s="213">
        <v>49624</v>
      </c>
      <c r="C76" s="187">
        <v>43452</v>
      </c>
      <c r="D76" s="210" t="s">
        <v>114</v>
      </c>
      <c r="E76" s="190" t="s">
        <v>113</v>
      </c>
      <c r="F76" s="190" t="s">
        <v>217</v>
      </c>
      <c r="G76" s="190" t="s">
        <v>188</v>
      </c>
      <c r="H76" s="188"/>
      <c r="I76" s="189">
        <v>5187.7</v>
      </c>
      <c r="J76" s="284"/>
      <c r="K76" s="187">
        <v>43482</v>
      </c>
      <c r="L76" s="187">
        <v>43496</v>
      </c>
      <c r="M76" s="219" t="s">
        <v>26</v>
      </c>
      <c r="N76" s="190" t="s">
        <v>373</v>
      </c>
      <c r="O76" s="190"/>
    </row>
    <row r="77" spans="1:77" x14ac:dyDescent="0.3">
      <c r="B77" s="213">
        <v>107098</v>
      </c>
      <c r="C77" s="187">
        <v>43431</v>
      </c>
      <c r="D77" s="210" t="s">
        <v>125</v>
      </c>
      <c r="E77" s="190" t="s">
        <v>190</v>
      </c>
      <c r="F77" s="190" t="s">
        <v>191</v>
      </c>
      <c r="G77" s="190" t="s">
        <v>70</v>
      </c>
      <c r="H77" s="188"/>
      <c r="I77" s="265">
        <v>5486.32</v>
      </c>
      <c r="J77" s="265"/>
      <c r="K77" s="266">
        <v>43461</v>
      </c>
      <c r="L77" s="187">
        <v>43496</v>
      </c>
      <c r="M77" s="219" t="s">
        <v>26</v>
      </c>
      <c r="N77" s="190" t="s">
        <v>372</v>
      </c>
      <c r="O77" s="190"/>
    </row>
    <row r="78" spans="1:77" s="212" customFormat="1" x14ac:dyDescent="0.3">
      <c r="A78" s="209"/>
      <c r="B78" s="213">
        <v>107100</v>
      </c>
      <c r="C78" s="187">
        <v>43431</v>
      </c>
      <c r="D78" s="190" t="s">
        <v>125</v>
      </c>
      <c r="E78" s="190" t="s">
        <v>190</v>
      </c>
      <c r="F78" s="190" t="s">
        <v>32</v>
      </c>
      <c r="G78" s="190" t="s">
        <v>70</v>
      </c>
      <c r="H78" s="188"/>
      <c r="I78" s="265">
        <v>5400.63</v>
      </c>
      <c r="J78" s="265"/>
      <c r="K78" s="266">
        <v>43461</v>
      </c>
      <c r="L78" s="187">
        <v>43496</v>
      </c>
      <c r="M78" s="219" t="s">
        <v>26</v>
      </c>
      <c r="N78" s="190" t="s">
        <v>372</v>
      </c>
      <c r="O78" s="190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</row>
    <row r="79" spans="1:77" s="212" customFormat="1" x14ac:dyDescent="0.3">
      <c r="A79" s="209"/>
      <c r="B79" s="213">
        <v>7186</v>
      </c>
      <c r="C79" s="187">
        <v>43432</v>
      </c>
      <c r="D79" s="190" t="s">
        <v>99</v>
      </c>
      <c r="E79" s="190" t="s">
        <v>189</v>
      </c>
      <c r="F79" s="190" t="s">
        <v>115</v>
      </c>
      <c r="G79" s="190" t="s">
        <v>70</v>
      </c>
      <c r="H79" s="188"/>
      <c r="I79" s="189">
        <v>14400</v>
      </c>
      <c r="J79" s="265"/>
      <c r="K79" s="266">
        <v>43462</v>
      </c>
      <c r="L79" s="187">
        <v>43496</v>
      </c>
      <c r="M79" s="219" t="s">
        <v>26</v>
      </c>
      <c r="N79" s="190"/>
      <c r="O79" s="190" t="s">
        <v>218</v>
      </c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</row>
    <row r="80" spans="1:77" s="212" customFormat="1" x14ac:dyDescent="0.3">
      <c r="A80" s="209"/>
      <c r="B80" s="213">
        <v>107155</v>
      </c>
      <c r="C80" s="187">
        <v>43433</v>
      </c>
      <c r="D80" s="210" t="s">
        <v>125</v>
      </c>
      <c r="E80" s="190" t="s">
        <v>190</v>
      </c>
      <c r="F80" s="210" t="s">
        <v>32</v>
      </c>
      <c r="G80" s="190" t="s">
        <v>70</v>
      </c>
      <c r="H80" s="188"/>
      <c r="I80" s="265">
        <v>3159</v>
      </c>
      <c r="J80" s="270"/>
      <c r="K80" s="266">
        <v>43463</v>
      </c>
      <c r="L80" s="187">
        <v>43496</v>
      </c>
      <c r="M80" s="219" t="s">
        <v>26</v>
      </c>
      <c r="N80" s="190" t="s">
        <v>372</v>
      </c>
      <c r="O80" s="190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  <c r="BI80" s="209"/>
      <c r="BJ80" s="209"/>
      <c r="BK80" s="209"/>
      <c r="BL80" s="209"/>
      <c r="BM80" s="209"/>
      <c r="BN80" s="209"/>
      <c r="BO80" s="209"/>
      <c r="BP80" s="209"/>
      <c r="BQ80" s="209"/>
      <c r="BR80" s="209"/>
      <c r="BS80" s="209"/>
      <c r="BT80" s="209"/>
      <c r="BU80" s="209"/>
      <c r="BV80" s="209"/>
      <c r="BW80" s="209"/>
      <c r="BX80" s="209"/>
      <c r="BY80" s="209"/>
    </row>
    <row r="81" spans="1:77" s="212" customFormat="1" x14ac:dyDescent="0.3">
      <c r="A81" s="209"/>
      <c r="B81" s="213">
        <v>7554</v>
      </c>
      <c r="C81" s="187">
        <v>43818</v>
      </c>
      <c r="D81" s="210" t="s">
        <v>99</v>
      </c>
      <c r="E81" s="190" t="s">
        <v>189</v>
      </c>
      <c r="F81" s="210" t="s">
        <v>65</v>
      </c>
      <c r="G81" s="190" t="s">
        <v>188</v>
      </c>
      <c r="H81" s="188"/>
      <c r="I81" s="265">
        <v>2823.94</v>
      </c>
      <c r="J81" s="190"/>
      <c r="K81" s="266">
        <v>43483</v>
      </c>
      <c r="L81" s="187">
        <v>43496</v>
      </c>
      <c r="M81" s="219" t="s">
        <v>26</v>
      </c>
      <c r="N81" s="190"/>
      <c r="O81" s="190" t="s">
        <v>218</v>
      </c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09"/>
      <c r="AT81" s="209"/>
      <c r="AU81" s="209"/>
      <c r="AV81" s="209"/>
      <c r="AW81" s="209"/>
      <c r="AX81" s="209"/>
      <c r="AY81" s="209"/>
      <c r="AZ81" s="209"/>
      <c r="BA81" s="209"/>
      <c r="BB81" s="209"/>
      <c r="BC81" s="209"/>
      <c r="BD81" s="209"/>
      <c r="BE81" s="209"/>
      <c r="BF81" s="209"/>
      <c r="BG81" s="209"/>
      <c r="BH81" s="209"/>
      <c r="BI81" s="209"/>
      <c r="BJ81" s="209"/>
      <c r="BK81" s="209"/>
      <c r="BL81" s="209"/>
      <c r="BM81" s="209"/>
      <c r="BN81" s="209"/>
      <c r="BO81" s="209"/>
      <c r="BP81" s="209"/>
      <c r="BQ81" s="209"/>
      <c r="BR81" s="209"/>
      <c r="BS81" s="209"/>
      <c r="BT81" s="209"/>
      <c r="BU81" s="209"/>
      <c r="BV81" s="209"/>
      <c r="BW81" s="209"/>
      <c r="BX81" s="209"/>
      <c r="BY81" s="209"/>
    </row>
    <row r="82" spans="1:77" s="212" customFormat="1" x14ac:dyDescent="0.3">
      <c r="A82" s="209"/>
      <c r="B82" s="213">
        <v>7541</v>
      </c>
      <c r="C82" s="187">
        <v>43817</v>
      </c>
      <c r="D82" s="190" t="s">
        <v>99</v>
      </c>
      <c r="E82" s="190" t="s">
        <v>189</v>
      </c>
      <c r="F82" s="190" t="s">
        <v>23</v>
      </c>
      <c r="G82" s="190" t="s">
        <v>188</v>
      </c>
      <c r="H82" s="188"/>
      <c r="I82" s="265">
        <v>5715.14</v>
      </c>
      <c r="J82" s="190"/>
      <c r="K82" s="266">
        <v>43482</v>
      </c>
      <c r="L82" s="187">
        <v>43496</v>
      </c>
      <c r="M82" s="219" t="s">
        <v>26</v>
      </c>
      <c r="N82" s="190"/>
      <c r="O82" s="190" t="s">
        <v>218</v>
      </c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09"/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09"/>
      <c r="BY82" s="209"/>
    </row>
    <row r="83" spans="1:77" s="212" customFormat="1" x14ac:dyDescent="0.3">
      <c r="A83" s="209"/>
      <c r="B83" s="213">
        <v>35</v>
      </c>
      <c r="C83" s="187">
        <v>43468</v>
      </c>
      <c r="D83" s="190" t="s">
        <v>80</v>
      </c>
      <c r="E83" s="190" t="s">
        <v>327</v>
      </c>
      <c r="F83" s="190" t="s">
        <v>328</v>
      </c>
      <c r="G83" s="190" t="s">
        <v>188</v>
      </c>
      <c r="H83" s="188"/>
      <c r="I83" s="265">
        <v>23625</v>
      </c>
      <c r="J83" s="190"/>
      <c r="K83" s="266">
        <v>43480</v>
      </c>
      <c r="L83" s="187">
        <v>43496</v>
      </c>
      <c r="M83" s="219" t="s">
        <v>26</v>
      </c>
      <c r="N83" s="190"/>
      <c r="O83" s="190"/>
      <c r="P83" s="209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9"/>
      <c r="BF83" s="209"/>
      <c r="BG83" s="209"/>
      <c r="BH83" s="209"/>
      <c r="BI83" s="209"/>
      <c r="BJ83" s="209"/>
      <c r="BK83" s="209"/>
      <c r="BL83" s="209"/>
      <c r="BM83" s="209"/>
      <c r="BN83" s="209"/>
      <c r="BO83" s="209"/>
      <c r="BP83" s="209"/>
      <c r="BQ83" s="209"/>
      <c r="BR83" s="209"/>
      <c r="BS83" s="209"/>
      <c r="BT83" s="209"/>
      <c r="BU83" s="209"/>
      <c r="BV83" s="209"/>
      <c r="BW83" s="209"/>
      <c r="BX83" s="209"/>
      <c r="BY83" s="209"/>
    </row>
    <row r="84" spans="1:77" s="212" customFormat="1" x14ac:dyDescent="0.3">
      <c r="A84" s="209"/>
      <c r="B84" s="282">
        <v>6703</v>
      </c>
      <c r="C84" s="187">
        <v>43467</v>
      </c>
      <c r="D84" s="282" t="s">
        <v>112</v>
      </c>
      <c r="E84" s="282" t="s">
        <v>354</v>
      </c>
      <c r="F84" s="288" t="s">
        <v>116</v>
      </c>
      <c r="G84" s="282" t="s">
        <v>226</v>
      </c>
      <c r="H84" s="282"/>
      <c r="I84" s="284">
        <v>304.5</v>
      </c>
      <c r="J84" s="190"/>
      <c r="K84" s="266">
        <v>43493</v>
      </c>
      <c r="L84" s="266">
        <v>43496</v>
      </c>
      <c r="M84" s="287" t="s">
        <v>26</v>
      </c>
      <c r="N84" s="282" t="s">
        <v>371</v>
      </c>
      <c r="O84" s="282"/>
      <c r="P84" s="209"/>
      <c r="Q84" s="209"/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09"/>
      <c r="AS84" s="209"/>
      <c r="AT84" s="209"/>
      <c r="AU84" s="209"/>
      <c r="AV84" s="209"/>
      <c r="AW84" s="209"/>
      <c r="AX84" s="209"/>
      <c r="AY84" s="209"/>
      <c r="AZ84" s="209"/>
      <c r="BA84" s="209"/>
      <c r="BB84" s="209"/>
      <c r="BC84" s="209"/>
      <c r="BD84" s="209"/>
      <c r="BE84" s="209"/>
      <c r="BF84" s="209"/>
      <c r="BG84" s="209"/>
      <c r="BH84" s="209"/>
      <c r="BI84" s="209"/>
      <c r="BJ84" s="209"/>
      <c r="BK84" s="209"/>
      <c r="BL84" s="209"/>
      <c r="BM84" s="209"/>
      <c r="BN84" s="209"/>
      <c r="BO84" s="209"/>
      <c r="BP84" s="209"/>
      <c r="BQ84" s="209"/>
      <c r="BR84" s="209"/>
      <c r="BS84" s="209"/>
      <c r="BT84" s="209"/>
      <c r="BU84" s="209"/>
      <c r="BV84" s="209"/>
      <c r="BW84" s="209"/>
      <c r="BX84" s="209"/>
      <c r="BY84" s="209"/>
    </row>
    <row r="85" spans="1:77" s="212" customFormat="1" x14ac:dyDescent="0.3">
      <c r="A85" s="209"/>
      <c r="B85" s="190">
        <v>257437</v>
      </c>
      <c r="C85" s="187">
        <v>43468</v>
      </c>
      <c r="D85" s="210" t="s">
        <v>185</v>
      </c>
      <c r="E85" s="190" t="s">
        <v>184</v>
      </c>
      <c r="F85" s="190" t="s">
        <v>130</v>
      </c>
      <c r="G85" s="190" t="s">
        <v>226</v>
      </c>
      <c r="H85" s="190"/>
      <c r="I85" s="267">
        <v>592.78</v>
      </c>
      <c r="J85" s="190"/>
      <c r="K85" s="266">
        <v>43496</v>
      </c>
      <c r="L85" s="266">
        <v>43496</v>
      </c>
      <c r="M85" s="219" t="s">
        <v>26</v>
      </c>
      <c r="N85" s="190"/>
      <c r="O85" s="190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209"/>
      <c r="BU85" s="209"/>
      <c r="BV85" s="209"/>
      <c r="BW85" s="209"/>
      <c r="BX85" s="209"/>
      <c r="BY85" s="209"/>
    </row>
    <row r="86" spans="1:77" s="212" customFormat="1" x14ac:dyDescent="0.3">
      <c r="A86" s="209"/>
      <c r="B86" s="282">
        <v>6702</v>
      </c>
      <c r="C86" s="187">
        <v>43467</v>
      </c>
      <c r="D86" s="282" t="s">
        <v>112</v>
      </c>
      <c r="E86" s="282" t="s">
        <v>354</v>
      </c>
      <c r="F86" s="282" t="s">
        <v>116</v>
      </c>
      <c r="G86" s="282" t="s">
        <v>226</v>
      </c>
      <c r="H86" s="282"/>
      <c r="I86" s="284">
        <v>158</v>
      </c>
      <c r="J86" s="190"/>
      <c r="K86" s="266">
        <v>43493</v>
      </c>
      <c r="L86" s="266">
        <v>43496</v>
      </c>
      <c r="M86" s="287" t="s">
        <v>26</v>
      </c>
      <c r="N86" s="282" t="s">
        <v>371</v>
      </c>
      <c r="O86" s="282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/>
      <c r="BE86" s="209"/>
      <c r="BF86" s="209"/>
      <c r="BG86" s="209"/>
      <c r="BH86" s="209"/>
      <c r="BI86" s="209"/>
      <c r="BJ86" s="209"/>
      <c r="BK86" s="209"/>
      <c r="BL86" s="209"/>
      <c r="BM86" s="209"/>
      <c r="BN86" s="209"/>
      <c r="BO86" s="209"/>
      <c r="BP86" s="209"/>
      <c r="BQ86" s="209"/>
      <c r="BR86" s="209"/>
      <c r="BS86" s="209"/>
      <c r="BT86" s="209"/>
      <c r="BU86" s="209"/>
      <c r="BV86" s="209"/>
      <c r="BW86" s="209"/>
      <c r="BX86" s="209"/>
      <c r="BY86" s="209"/>
    </row>
    <row r="87" spans="1:77" s="212" customFormat="1" x14ac:dyDescent="0.3">
      <c r="A87" s="209"/>
      <c r="B87" s="190">
        <v>20191843</v>
      </c>
      <c r="C87" s="187">
        <v>43474</v>
      </c>
      <c r="D87" s="200" t="s">
        <v>97</v>
      </c>
      <c r="E87" s="200" t="s">
        <v>59</v>
      </c>
      <c r="F87" s="200" t="s">
        <v>60</v>
      </c>
      <c r="G87" s="200" t="s">
        <v>226</v>
      </c>
      <c r="H87" s="190"/>
      <c r="I87" s="211">
        <v>94</v>
      </c>
      <c r="J87" s="211"/>
      <c r="K87" s="187">
        <v>43497</v>
      </c>
      <c r="L87" s="187">
        <v>43496</v>
      </c>
      <c r="M87" s="219" t="s">
        <v>26</v>
      </c>
      <c r="N87" s="190"/>
      <c r="O87" s="190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09"/>
      <c r="BD87" s="209"/>
      <c r="BE87" s="209"/>
      <c r="BF87" s="209"/>
      <c r="BG87" s="209"/>
      <c r="BH87" s="209"/>
      <c r="BI87" s="209"/>
      <c r="BJ87" s="209"/>
      <c r="BK87" s="209"/>
      <c r="BL87" s="209"/>
      <c r="BM87" s="209"/>
      <c r="BN87" s="209"/>
      <c r="BO87" s="209"/>
      <c r="BP87" s="209"/>
      <c r="BQ87" s="209"/>
      <c r="BR87" s="209"/>
      <c r="BS87" s="209"/>
      <c r="BT87" s="209"/>
      <c r="BU87" s="209"/>
      <c r="BV87" s="209"/>
      <c r="BW87" s="209"/>
      <c r="BX87" s="209"/>
      <c r="BY87" s="209"/>
    </row>
    <row r="88" spans="1:77" s="212" customFormat="1" x14ac:dyDescent="0.3">
      <c r="A88" s="209"/>
      <c r="B88" s="190">
        <v>257519</v>
      </c>
      <c r="C88" s="187">
        <v>43469</v>
      </c>
      <c r="D88" s="190" t="s">
        <v>185</v>
      </c>
      <c r="E88" s="190" t="s">
        <v>184</v>
      </c>
      <c r="F88" s="190" t="s">
        <v>52</v>
      </c>
      <c r="G88" s="190" t="s">
        <v>226</v>
      </c>
      <c r="H88" s="190"/>
      <c r="I88" s="267">
        <v>534.42999999999995</v>
      </c>
      <c r="J88" s="190"/>
      <c r="K88" s="187">
        <v>43497</v>
      </c>
      <c r="L88" s="187">
        <v>43496</v>
      </c>
      <c r="M88" s="219" t="s">
        <v>26</v>
      </c>
      <c r="N88" s="190"/>
      <c r="O88" s="190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  <c r="BI88" s="209"/>
      <c r="BJ88" s="209"/>
      <c r="BK88" s="209"/>
      <c r="BL88" s="209"/>
      <c r="BM88" s="209"/>
      <c r="BN88" s="209"/>
      <c r="BO88" s="209"/>
      <c r="BP88" s="209"/>
      <c r="BQ88" s="209"/>
      <c r="BR88" s="209"/>
      <c r="BS88" s="209"/>
      <c r="BT88" s="209"/>
      <c r="BU88" s="209"/>
      <c r="BV88" s="209"/>
      <c r="BW88" s="209"/>
      <c r="BX88" s="209"/>
      <c r="BY88" s="209"/>
    </row>
    <row r="89" spans="1:77" s="212" customFormat="1" x14ac:dyDescent="0.3">
      <c r="A89" s="209"/>
      <c r="B89" s="190">
        <v>257525</v>
      </c>
      <c r="C89" s="187">
        <v>43469</v>
      </c>
      <c r="D89" s="190" t="s">
        <v>185</v>
      </c>
      <c r="E89" s="190" t="s">
        <v>184</v>
      </c>
      <c r="F89" s="210" t="s">
        <v>52</v>
      </c>
      <c r="G89" s="190" t="s">
        <v>226</v>
      </c>
      <c r="H89" s="190"/>
      <c r="I89" s="299">
        <v>942.88</v>
      </c>
      <c r="J89" s="190"/>
      <c r="K89" s="187">
        <v>43497</v>
      </c>
      <c r="L89" s="187">
        <v>43496</v>
      </c>
      <c r="M89" s="219" t="s">
        <v>26</v>
      </c>
      <c r="N89" s="190"/>
      <c r="O89" s="190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09"/>
      <c r="BD89" s="209"/>
      <c r="BE89" s="209"/>
      <c r="BF89" s="209"/>
      <c r="BG89" s="209"/>
      <c r="BH89" s="209"/>
      <c r="BI89" s="209"/>
      <c r="BJ89" s="209"/>
      <c r="BK89" s="209"/>
      <c r="BL89" s="209"/>
      <c r="BM89" s="209"/>
      <c r="BN89" s="209"/>
      <c r="BO89" s="209"/>
      <c r="BP89" s="209"/>
      <c r="BQ89" s="209"/>
      <c r="BR89" s="209"/>
      <c r="BS89" s="209"/>
      <c r="BT89" s="209"/>
      <c r="BU89" s="209"/>
      <c r="BV89" s="209"/>
      <c r="BW89" s="209"/>
      <c r="BX89" s="209"/>
      <c r="BY89" s="209"/>
    </row>
    <row r="90" spans="1:77" s="212" customFormat="1" ht="13.8" x14ac:dyDescent="0.3">
      <c r="A90" s="209"/>
      <c r="B90" s="213">
        <v>56648</v>
      </c>
      <c r="C90" s="187">
        <v>43472</v>
      </c>
      <c r="D90" s="190" t="s">
        <v>118</v>
      </c>
      <c r="E90" s="190" t="s">
        <v>210</v>
      </c>
      <c r="F90" s="210" t="s">
        <v>214</v>
      </c>
      <c r="G90" s="227" t="s">
        <v>226</v>
      </c>
      <c r="H90" s="225"/>
      <c r="I90" s="300">
        <v>1680</v>
      </c>
      <c r="J90" s="189"/>
      <c r="K90" s="266">
        <v>43482</v>
      </c>
      <c r="L90" s="223">
        <v>43496</v>
      </c>
      <c r="M90" s="219" t="s">
        <v>26</v>
      </c>
      <c r="N90" s="224"/>
      <c r="O90" s="227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09"/>
      <c r="BD90" s="209"/>
      <c r="BE90" s="209"/>
      <c r="BF90" s="209"/>
      <c r="BG90" s="209"/>
      <c r="BH90" s="209"/>
      <c r="BI90" s="209"/>
      <c r="BJ90" s="209"/>
      <c r="BK90" s="209"/>
      <c r="BL90" s="209"/>
      <c r="BM90" s="209"/>
      <c r="BN90" s="209"/>
      <c r="BO90" s="209"/>
      <c r="BP90" s="209"/>
      <c r="BQ90" s="209"/>
      <c r="BR90" s="209"/>
      <c r="BS90" s="209"/>
      <c r="BT90" s="209"/>
      <c r="BU90" s="209"/>
      <c r="BV90" s="209"/>
      <c r="BW90" s="209"/>
      <c r="BX90" s="209"/>
      <c r="BY90" s="209"/>
    </row>
    <row r="91" spans="1:77" s="212" customFormat="1" x14ac:dyDescent="0.3">
      <c r="A91" s="209"/>
      <c r="B91" s="190" t="s">
        <v>227</v>
      </c>
      <c r="C91" s="187">
        <v>43435</v>
      </c>
      <c r="D91" s="190" t="s">
        <v>101</v>
      </c>
      <c r="E91" s="190" t="s">
        <v>100</v>
      </c>
      <c r="F91" s="210" t="s">
        <v>32</v>
      </c>
      <c r="G91" s="190" t="s">
        <v>188</v>
      </c>
      <c r="H91" s="190"/>
      <c r="I91" s="271">
        <v>12481</v>
      </c>
      <c r="J91" s="190"/>
      <c r="K91" s="266">
        <v>43465</v>
      </c>
      <c r="L91" s="266">
        <v>43496</v>
      </c>
      <c r="M91" s="219" t="s">
        <v>26</v>
      </c>
      <c r="N91" s="190" t="s">
        <v>376</v>
      </c>
      <c r="O91" s="190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09"/>
      <c r="BD91" s="209"/>
      <c r="BE91" s="209"/>
      <c r="BF91" s="209"/>
      <c r="BG91" s="209"/>
      <c r="BH91" s="209"/>
      <c r="BI91" s="209"/>
      <c r="BJ91" s="209"/>
      <c r="BK91" s="209"/>
      <c r="BL91" s="209"/>
      <c r="BM91" s="209"/>
      <c r="BN91" s="209"/>
      <c r="BO91" s="209"/>
      <c r="BP91" s="209"/>
      <c r="BQ91" s="209"/>
      <c r="BR91" s="209"/>
      <c r="BS91" s="209"/>
      <c r="BT91" s="209"/>
      <c r="BU91" s="209"/>
      <c r="BV91" s="209"/>
      <c r="BW91" s="209"/>
      <c r="BX91" s="209"/>
      <c r="BY91" s="209"/>
    </row>
    <row r="92" spans="1:77" s="212" customFormat="1" x14ac:dyDescent="0.3">
      <c r="A92" s="209"/>
      <c r="B92" s="190">
        <v>15956</v>
      </c>
      <c r="C92" s="187">
        <v>43819</v>
      </c>
      <c r="D92" s="190" t="s">
        <v>101</v>
      </c>
      <c r="E92" s="190" t="s">
        <v>100</v>
      </c>
      <c r="F92" s="210" t="s">
        <v>32</v>
      </c>
      <c r="G92" s="190" t="s">
        <v>188</v>
      </c>
      <c r="H92" s="190"/>
      <c r="I92" s="299">
        <v>3070.5</v>
      </c>
      <c r="J92" s="190"/>
      <c r="K92" s="266">
        <v>43484</v>
      </c>
      <c r="L92" s="266">
        <v>43496</v>
      </c>
      <c r="M92" s="219" t="s">
        <v>26</v>
      </c>
      <c r="N92" s="190" t="s">
        <v>376</v>
      </c>
      <c r="O92" s="190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09"/>
      <c r="BD92" s="209"/>
      <c r="BE92" s="209"/>
      <c r="BF92" s="209"/>
      <c r="BG92" s="209"/>
      <c r="BH92" s="209"/>
      <c r="BI92" s="209"/>
      <c r="BJ92" s="209"/>
      <c r="BK92" s="209"/>
      <c r="BL92" s="209"/>
      <c r="BM92" s="209"/>
      <c r="BN92" s="209"/>
      <c r="BO92" s="209"/>
      <c r="BP92" s="209"/>
      <c r="BQ92" s="209"/>
      <c r="BR92" s="209"/>
      <c r="BS92" s="209"/>
      <c r="BT92" s="209"/>
      <c r="BU92" s="209"/>
      <c r="BV92" s="209"/>
      <c r="BW92" s="209"/>
      <c r="BX92" s="209"/>
      <c r="BY92" s="209"/>
    </row>
    <row r="93" spans="1:77" s="212" customFormat="1" x14ac:dyDescent="0.3">
      <c r="A93" s="209"/>
      <c r="B93" s="190">
        <v>16422</v>
      </c>
      <c r="C93" s="187">
        <v>43479</v>
      </c>
      <c r="D93" s="190" t="s">
        <v>101</v>
      </c>
      <c r="E93" s="190" t="s">
        <v>100</v>
      </c>
      <c r="F93" s="210" t="s">
        <v>32</v>
      </c>
      <c r="G93" s="190" t="s">
        <v>226</v>
      </c>
      <c r="H93" s="190"/>
      <c r="I93" s="299">
        <f>298.8-45</f>
        <v>253.8</v>
      </c>
      <c r="J93" s="190"/>
      <c r="K93" s="266">
        <v>43479</v>
      </c>
      <c r="L93" s="266">
        <v>43496</v>
      </c>
      <c r="M93" s="219" t="s">
        <v>26</v>
      </c>
      <c r="N93" s="190" t="s">
        <v>388</v>
      </c>
      <c r="O93" s="190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  <c r="AH93" s="209"/>
      <c r="AI93" s="209"/>
      <c r="AJ93" s="209"/>
      <c r="AK93" s="209"/>
      <c r="AL93" s="209"/>
      <c r="AM93" s="209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09"/>
      <c r="BD93" s="209"/>
      <c r="BE93" s="209"/>
      <c r="BF93" s="209"/>
      <c r="BG93" s="209"/>
      <c r="BH93" s="209"/>
      <c r="BI93" s="209"/>
      <c r="BJ93" s="209"/>
      <c r="BK93" s="209"/>
      <c r="BL93" s="209"/>
      <c r="BM93" s="209"/>
      <c r="BN93" s="209"/>
      <c r="BO93" s="209"/>
      <c r="BP93" s="209"/>
      <c r="BQ93" s="209"/>
      <c r="BR93" s="209"/>
      <c r="BS93" s="209"/>
      <c r="BT93" s="209"/>
      <c r="BU93" s="209"/>
      <c r="BV93" s="209"/>
      <c r="BW93" s="209"/>
      <c r="BX93" s="209"/>
      <c r="BY93" s="209"/>
    </row>
    <row r="94" spans="1:77" s="212" customFormat="1" x14ac:dyDescent="0.3">
      <c r="A94" s="209"/>
      <c r="B94" s="213">
        <v>35</v>
      </c>
      <c r="C94" s="187">
        <v>43468</v>
      </c>
      <c r="D94" s="190" t="s">
        <v>80</v>
      </c>
      <c r="E94" s="190" t="s">
        <v>327</v>
      </c>
      <c r="F94" s="190" t="s">
        <v>328</v>
      </c>
      <c r="G94" s="190" t="s">
        <v>188</v>
      </c>
      <c r="H94" s="188"/>
      <c r="I94" s="265">
        <v>23625</v>
      </c>
      <c r="J94" s="190"/>
      <c r="K94" s="266">
        <v>43480</v>
      </c>
      <c r="L94" s="187">
        <v>43496</v>
      </c>
      <c r="M94" s="219" t="s">
        <v>26</v>
      </c>
      <c r="N94" s="190"/>
      <c r="O94" s="190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09"/>
      <c r="BD94" s="209"/>
      <c r="BE94" s="209"/>
      <c r="BF94" s="209"/>
      <c r="BG94" s="209"/>
      <c r="BH94" s="209"/>
      <c r="BI94" s="209"/>
      <c r="BJ94" s="209"/>
      <c r="BK94" s="209"/>
      <c r="BL94" s="209"/>
      <c r="BM94" s="209"/>
      <c r="BN94" s="209"/>
      <c r="BO94" s="209"/>
      <c r="BP94" s="209"/>
      <c r="BQ94" s="209"/>
      <c r="BR94" s="209"/>
      <c r="BS94" s="209"/>
      <c r="BT94" s="209"/>
      <c r="BU94" s="209"/>
      <c r="BV94" s="209"/>
      <c r="BW94" s="209"/>
      <c r="BX94" s="209"/>
      <c r="BY94" s="209"/>
    </row>
    <row r="95" spans="1:77" s="212" customFormat="1" x14ac:dyDescent="0.3">
      <c r="A95" s="209"/>
      <c r="B95" s="213"/>
      <c r="C95" s="187"/>
      <c r="D95" s="190"/>
      <c r="E95" s="190"/>
      <c r="F95" s="210"/>
      <c r="G95" s="190"/>
      <c r="H95" s="188"/>
      <c r="I95" s="204"/>
      <c r="J95" s="214"/>
      <c r="K95" s="187"/>
      <c r="L95" s="187"/>
      <c r="M95" s="199"/>
      <c r="N95" s="190"/>
      <c r="O95" s="190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9"/>
      <c r="AU95" s="209"/>
      <c r="AV95" s="209"/>
      <c r="AW95" s="209"/>
      <c r="AX95" s="209"/>
      <c r="AY95" s="209"/>
      <c r="AZ95" s="209"/>
      <c r="BA95" s="209"/>
      <c r="BB95" s="209"/>
      <c r="BC95" s="209"/>
      <c r="BD95" s="209"/>
      <c r="BE95" s="209"/>
      <c r="BF95" s="209"/>
      <c r="BG95" s="209"/>
      <c r="BH95" s="209"/>
      <c r="BI95" s="209"/>
      <c r="BJ95" s="209"/>
      <c r="BK95" s="209"/>
      <c r="BL95" s="209"/>
      <c r="BM95" s="209"/>
      <c r="BN95" s="209"/>
      <c r="BO95" s="209"/>
      <c r="BP95" s="209"/>
      <c r="BQ95" s="209"/>
      <c r="BR95" s="209"/>
      <c r="BS95" s="209"/>
      <c r="BT95" s="209"/>
      <c r="BU95" s="209"/>
      <c r="BV95" s="209"/>
      <c r="BW95" s="209"/>
      <c r="BX95" s="209"/>
      <c r="BY95" s="209"/>
    </row>
    <row r="96" spans="1:77" s="212" customFormat="1" x14ac:dyDescent="0.3">
      <c r="A96" s="209"/>
      <c r="B96" s="213"/>
      <c r="C96" s="187"/>
      <c r="D96" s="190"/>
      <c r="E96" s="190"/>
      <c r="F96" s="210"/>
      <c r="G96" s="190"/>
      <c r="H96" s="188"/>
      <c r="I96" s="204"/>
      <c r="J96" s="214"/>
      <c r="K96" s="187"/>
      <c r="L96" s="187"/>
      <c r="M96" s="199"/>
      <c r="N96" s="190"/>
      <c r="O96" s="190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09"/>
      <c r="BR96" s="209"/>
      <c r="BS96" s="209"/>
      <c r="BT96" s="209"/>
      <c r="BU96" s="209"/>
      <c r="BV96" s="209"/>
      <c r="BW96" s="209"/>
      <c r="BX96" s="209"/>
      <c r="BY96" s="209"/>
    </row>
    <row r="97" spans="1:78" s="212" customFormat="1" x14ac:dyDescent="0.3">
      <c r="A97" s="209"/>
      <c r="B97" s="213"/>
      <c r="C97" s="187"/>
      <c r="D97" s="190"/>
      <c r="E97" s="190"/>
      <c r="F97" s="210"/>
      <c r="G97" s="190"/>
      <c r="H97" s="205"/>
      <c r="I97" s="189"/>
      <c r="J97" s="189"/>
      <c r="K97" s="187"/>
      <c r="L97" s="187"/>
      <c r="M97" s="199"/>
      <c r="N97" s="190"/>
      <c r="O97" s="190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09"/>
      <c r="AP97" s="209"/>
      <c r="AQ97" s="209"/>
      <c r="AR97" s="209"/>
      <c r="AS97" s="209"/>
      <c r="AT97" s="209"/>
      <c r="AU97" s="209"/>
      <c r="AV97" s="209"/>
      <c r="AW97" s="209"/>
      <c r="AX97" s="209"/>
      <c r="AY97" s="209"/>
      <c r="AZ97" s="209"/>
      <c r="BA97" s="209"/>
      <c r="BB97" s="209"/>
      <c r="BC97" s="209"/>
      <c r="BD97" s="209"/>
      <c r="BE97" s="209"/>
      <c r="BF97" s="209"/>
      <c r="BG97" s="209"/>
      <c r="BH97" s="209"/>
      <c r="BI97" s="209"/>
      <c r="BJ97" s="209"/>
      <c r="BK97" s="209"/>
      <c r="BL97" s="209"/>
      <c r="BM97" s="209"/>
      <c r="BN97" s="209"/>
      <c r="BO97" s="209"/>
      <c r="BP97" s="209"/>
      <c r="BQ97" s="209"/>
      <c r="BR97" s="209"/>
      <c r="BS97" s="209"/>
      <c r="BT97" s="209"/>
      <c r="BU97" s="209"/>
      <c r="BV97" s="209"/>
      <c r="BW97" s="209"/>
      <c r="BX97" s="209"/>
      <c r="BY97" s="209"/>
    </row>
    <row r="98" spans="1:78" s="212" customFormat="1" x14ac:dyDescent="0.3">
      <c r="A98" s="209"/>
      <c r="B98" s="213"/>
      <c r="C98" s="187"/>
      <c r="D98" s="190"/>
      <c r="E98" s="190"/>
      <c r="F98" s="210"/>
      <c r="G98" s="190"/>
      <c r="H98" s="205"/>
      <c r="I98" s="189"/>
      <c r="J98" s="189"/>
      <c r="K98" s="187"/>
      <c r="L98" s="187"/>
      <c r="M98" s="199"/>
      <c r="N98" s="190"/>
      <c r="O98" s="190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09"/>
      <c r="AT98" s="209"/>
      <c r="AU98" s="209"/>
      <c r="AV98" s="209"/>
      <c r="AW98" s="209"/>
      <c r="AX98" s="209"/>
      <c r="AY98" s="209"/>
      <c r="AZ98" s="209"/>
      <c r="BA98" s="209"/>
      <c r="BB98" s="209"/>
      <c r="BC98" s="209"/>
      <c r="BD98" s="209"/>
      <c r="BE98" s="209"/>
      <c r="BF98" s="209"/>
      <c r="BG98" s="209"/>
      <c r="BH98" s="209"/>
      <c r="BI98" s="209"/>
      <c r="BJ98" s="209"/>
      <c r="BK98" s="209"/>
      <c r="BL98" s="209"/>
      <c r="BM98" s="209"/>
      <c r="BN98" s="209"/>
      <c r="BO98" s="209"/>
      <c r="BP98" s="209"/>
      <c r="BQ98" s="209"/>
      <c r="BR98" s="209"/>
      <c r="BS98" s="209"/>
      <c r="BT98" s="209"/>
      <c r="BU98" s="209"/>
      <c r="BV98" s="209"/>
      <c r="BW98" s="209"/>
      <c r="BX98" s="209"/>
      <c r="BY98" s="209"/>
    </row>
    <row r="99" spans="1:78" s="212" customFormat="1" x14ac:dyDescent="0.3">
      <c r="A99" s="209"/>
      <c r="B99" s="213"/>
      <c r="C99" s="187"/>
      <c r="D99" s="210"/>
      <c r="E99" s="190"/>
      <c r="F99" s="210"/>
      <c r="G99" s="190"/>
      <c r="H99" s="205"/>
      <c r="I99" s="189"/>
      <c r="J99" s="189"/>
      <c r="K99" s="187"/>
      <c r="L99" s="187"/>
      <c r="M99" s="199"/>
      <c r="N99" s="190"/>
      <c r="O99" s="190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209"/>
      <c r="AT99" s="209"/>
      <c r="AU99" s="209"/>
      <c r="AV99" s="209"/>
      <c r="AW99" s="209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09"/>
      <c r="BJ99" s="209"/>
      <c r="BK99" s="209"/>
      <c r="BL99" s="209"/>
      <c r="BM99" s="209"/>
      <c r="BN99" s="209"/>
      <c r="BO99" s="209"/>
      <c r="BP99" s="209"/>
      <c r="BQ99" s="209"/>
      <c r="BR99" s="209"/>
      <c r="BS99" s="209"/>
      <c r="BT99" s="209"/>
      <c r="BU99" s="209"/>
      <c r="BV99" s="209"/>
      <c r="BW99" s="209"/>
      <c r="BX99" s="209"/>
      <c r="BY99" s="209"/>
    </row>
    <row r="100" spans="1:78" s="212" customFormat="1" x14ac:dyDescent="0.3">
      <c r="A100" s="209"/>
      <c r="B100" s="201"/>
      <c r="C100" s="187"/>
      <c r="D100" s="190"/>
      <c r="E100" s="190"/>
      <c r="F100" s="210"/>
      <c r="G100" s="190"/>
      <c r="H100" s="188"/>
      <c r="I100" s="189"/>
      <c r="J100" s="214"/>
      <c r="K100" s="187"/>
      <c r="L100" s="187"/>
      <c r="M100" s="199"/>
      <c r="N100" s="190"/>
      <c r="O100" s="190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  <c r="AL100" s="209"/>
      <c r="AM100" s="209"/>
      <c r="AN100" s="209"/>
      <c r="AO100" s="209"/>
      <c r="AP100" s="209"/>
      <c r="AQ100" s="209"/>
      <c r="AR100" s="209"/>
      <c r="AS100" s="209"/>
      <c r="AT100" s="209"/>
      <c r="AU100" s="209"/>
      <c r="AV100" s="209"/>
      <c r="AW100" s="209"/>
      <c r="AX100" s="209"/>
      <c r="AY100" s="209"/>
      <c r="AZ100" s="209"/>
      <c r="BA100" s="209"/>
      <c r="BB100" s="209"/>
      <c r="BC100" s="209"/>
      <c r="BD100" s="209"/>
      <c r="BE100" s="209"/>
      <c r="BF100" s="209"/>
      <c r="BG100" s="209"/>
      <c r="BH100" s="209"/>
      <c r="BI100" s="209"/>
      <c r="BJ100" s="209"/>
      <c r="BK100" s="209"/>
      <c r="BL100" s="209"/>
      <c r="BM100" s="209"/>
      <c r="BN100" s="209"/>
      <c r="BO100" s="209"/>
      <c r="BP100" s="209"/>
      <c r="BQ100" s="209"/>
      <c r="BR100" s="209"/>
      <c r="BS100" s="209"/>
      <c r="BT100" s="209"/>
      <c r="BU100" s="209"/>
      <c r="BV100" s="209"/>
      <c r="BW100" s="209"/>
      <c r="BX100" s="209"/>
      <c r="BY100" s="209"/>
    </row>
    <row r="101" spans="1:78" s="212" customFormat="1" x14ac:dyDescent="0.3">
      <c r="A101" s="209"/>
      <c r="B101" s="190"/>
      <c r="C101" s="187"/>
      <c r="D101" s="210"/>
      <c r="E101" s="190"/>
      <c r="F101" s="210"/>
      <c r="G101" s="190"/>
      <c r="H101" s="190"/>
      <c r="I101" s="211"/>
      <c r="J101" s="267"/>
      <c r="K101" s="266"/>
      <c r="L101" s="266"/>
      <c r="M101" s="190"/>
      <c r="N101" s="190"/>
      <c r="O101" s="190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209"/>
      <c r="BD101" s="209"/>
      <c r="BE101" s="209"/>
      <c r="BF101" s="209"/>
      <c r="BG101" s="209"/>
      <c r="BH101" s="209"/>
      <c r="BI101" s="209"/>
      <c r="BJ101" s="209"/>
      <c r="BK101" s="209"/>
      <c r="BL101" s="209"/>
      <c r="BM101" s="209"/>
      <c r="BN101" s="209"/>
      <c r="BO101" s="209"/>
      <c r="BP101" s="209"/>
      <c r="BQ101" s="209"/>
      <c r="BR101" s="209"/>
      <c r="BS101" s="209"/>
      <c r="BT101" s="209"/>
      <c r="BU101" s="209"/>
      <c r="BV101" s="209"/>
      <c r="BW101" s="209"/>
      <c r="BX101" s="209"/>
      <c r="BY101" s="209"/>
    </row>
    <row r="102" spans="1:78" s="212" customFormat="1" x14ac:dyDescent="0.3">
      <c r="A102" s="209"/>
      <c r="B102" s="190"/>
      <c r="C102" s="187"/>
      <c r="D102" s="190"/>
      <c r="E102" s="190"/>
      <c r="F102" s="190"/>
      <c r="G102" s="190"/>
      <c r="H102" s="190"/>
      <c r="I102" s="211"/>
      <c r="J102" s="267"/>
      <c r="K102" s="266"/>
      <c r="L102" s="266"/>
      <c r="M102" s="190"/>
      <c r="N102" s="272"/>
      <c r="O102" s="190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209"/>
      <c r="AT102" s="209"/>
      <c r="AU102" s="209"/>
      <c r="AV102" s="209"/>
      <c r="AW102" s="209"/>
      <c r="AX102" s="209"/>
      <c r="AY102" s="209"/>
      <c r="AZ102" s="209"/>
      <c r="BA102" s="209"/>
      <c r="BB102" s="209"/>
      <c r="BC102" s="209"/>
      <c r="BD102" s="209"/>
      <c r="BE102" s="209"/>
      <c r="BF102" s="209"/>
      <c r="BG102" s="209"/>
      <c r="BH102" s="209"/>
      <c r="BI102" s="209"/>
      <c r="BJ102" s="209"/>
      <c r="BK102" s="209"/>
      <c r="BL102" s="209"/>
      <c r="BM102" s="209"/>
      <c r="BN102" s="209"/>
      <c r="BO102" s="209"/>
      <c r="BP102" s="209"/>
      <c r="BQ102" s="209"/>
      <c r="BR102" s="209"/>
      <c r="BS102" s="209"/>
      <c r="BT102" s="209"/>
      <c r="BU102" s="209"/>
      <c r="BV102" s="209"/>
      <c r="BW102" s="209"/>
      <c r="BX102" s="209"/>
      <c r="BY102" s="209"/>
    </row>
    <row r="103" spans="1:78" s="212" customFormat="1" x14ac:dyDescent="0.3">
      <c r="A103" s="209"/>
      <c r="B103" s="190"/>
      <c r="C103" s="187"/>
      <c r="D103" s="190"/>
      <c r="E103" s="190"/>
      <c r="F103" s="190"/>
      <c r="G103" s="190"/>
      <c r="H103" s="190"/>
      <c r="I103" s="211"/>
      <c r="J103" s="271"/>
      <c r="K103" s="266"/>
      <c r="L103" s="266"/>
      <c r="M103" s="190"/>
      <c r="N103" s="190"/>
      <c r="O103" s="190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209"/>
      <c r="AU103" s="209"/>
      <c r="AV103" s="209"/>
      <c r="AW103" s="209"/>
      <c r="AX103" s="209"/>
      <c r="AY103" s="209"/>
      <c r="AZ103" s="209"/>
      <c r="BA103" s="209"/>
      <c r="BB103" s="209"/>
      <c r="BC103" s="209"/>
      <c r="BD103" s="209"/>
      <c r="BE103" s="209"/>
      <c r="BF103" s="209"/>
      <c r="BG103" s="209"/>
      <c r="BH103" s="209"/>
      <c r="BI103" s="209"/>
      <c r="BJ103" s="209"/>
      <c r="BK103" s="209"/>
      <c r="BL103" s="209"/>
      <c r="BM103" s="209"/>
      <c r="BN103" s="209"/>
      <c r="BO103" s="209"/>
      <c r="BP103" s="209"/>
      <c r="BQ103" s="209"/>
      <c r="BR103" s="209"/>
      <c r="BS103" s="209"/>
      <c r="BT103" s="209"/>
      <c r="BU103" s="209"/>
      <c r="BV103" s="209"/>
      <c r="BW103" s="209"/>
      <c r="BX103" s="209"/>
      <c r="BY103" s="209"/>
    </row>
    <row r="104" spans="1:78" s="212" customFormat="1" x14ac:dyDescent="0.3">
      <c r="A104" s="209"/>
      <c r="B104" s="213"/>
      <c r="C104" s="187"/>
      <c r="D104" s="190"/>
      <c r="E104" s="190"/>
      <c r="F104" s="210"/>
      <c r="G104" s="190"/>
      <c r="H104" s="188"/>
      <c r="I104" s="189"/>
      <c r="J104" s="214"/>
      <c r="K104" s="187"/>
      <c r="L104" s="266"/>
      <c r="M104" s="199"/>
      <c r="N104" s="282"/>
      <c r="O104" s="190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09"/>
      <c r="AZ104" s="209"/>
      <c r="BA104" s="209"/>
      <c r="BB104" s="209"/>
      <c r="BC104" s="209"/>
      <c r="BD104" s="209"/>
      <c r="BE104" s="209"/>
      <c r="BF104" s="209"/>
      <c r="BG104" s="209"/>
      <c r="BH104" s="209"/>
      <c r="BI104" s="209"/>
      <c r="BJ104" s="209"/>
      <c r="BK104" s="209"/>
      <c r="BL104" s="209"/>
      <c r="BM104" s="209"/>
      <c r="BN104" s="209"/>
      <c r="BO104" s="209"/>
      <c r="BP104" s="209"/>
      <c r="BQ104" s="209"/>
      <c r="BR104" s="209"/>
      <c r="BS104" s="209"/>
      <c r="BT104" s="209"/>
      <c r="BU104" s="209"/>
      <c r="BV104" s="209"/>
      <c r="BW104" s="209"/>
      <c r="BX104" s="209"/>
      <c r="BY104" s="209"/>
    </row>
    <row r="105" spans="1:78" s="72" customFormat="1" ht="13.8" x14ac:dyDescent="0.3">
      <c r="A105" s="10"/>
      <c r="B105" s="213"/>
      <c r="C105" s="187"/>
      <c r="D105" s="190"/>
      <c r="E105" s="190"/>
      <c r="F105" s="210"/>
      <c r="G105" s="190"/>
      <c r="H105" s="188"/>
      <c r="I105" s="189"/>
      <c r="J105" s="267"/>
      <c r="K105" s="187"/>
      <c r="L105" s="266"/>
      <c r="M105" s="199"/>
      <c r="N105" s="190"/>
      <c r="O105" s="190"/>
      <c r="P105" s="227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</row>
    <row r="106" spans="1:78" s="212" customFormat="1" ht="11.25" customHeight="1" x14ac:dyDescent="0.3">
      <c r="A106" s="209"/>
      <c r="B106" s="190"/>
      <c r="C106" s="187"/>
      <c r="D106" s="190"/>
      <c r="E106" s="190"/>
      <c r="F106" s="190"/>
      <c r="G106" s="190"/>
      <c r="H106" s="190"/>
      <c r="I106" s="211"/>
      <c r="J106" s="267"/>
      <c r="K106" s="187"/>
      <c r="L106" s="266"/>
      <c r="M106" s="199"/>
      <c r="N106" s="190"/>
      <c r="O106" s="190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09"/>
      <c r="AZ106" s="209"/>
      <c r="BA106" s="209"/>
      <c r="BB106" s="209"/>
      <c r="BC106" s="209"/>
      <c r="BD106" s="209"/>
      <c r="BE106" s="209"/>
      <c r="BF106" s="209"/>
      <c r="BG106" s="209"/>
      <c r="BH106" s="209"/>
      <c r="BI106" s="209"/>
      <c r="BJ106" s="209"/>
      <c r="BK106" s="209"/>
      <c r="BL106" s="209"/>
      <c r="BM106" s="209"/>
      <c r="BN106" s="209"/>
      <c r="BO106" s="209"/>
      <c r="BP106" s="209"/>
      <c r="BQ106" s="209"/>
      <c r="BR106" s="209"/>
      <c r="BS106" s="209"/>
      <c r="BT106" s="209"/>
      <c r="BU106" s="209"/>
      <c r="BV106" s="209"/>
      <c r="BW106" s="209"/>
      <c r="BX106" s="209"/>
      <c r="BY106" s="209"/>
    </row>
    <row r="107" spans="1:78" s="212" customFormat="1" x14ac:dyDescent="0.3">
      <c r="A107" s="209"/>
      <c r="B107" s="190"/>
      <c r="C107" s="198"/>
      <c r="D107" s="210"/>
      <c r="E107" s="190"/>
      <c r="F107" s="210"/>
      <c r="G107" s="210"/>
      <c r="H107" s="210"/>
      <c r="I107" s="211"/>
      <c r="J107" s="267"/>
      <c r="K107" s="187"/>
      <c r="L107" s="266"/>
      <c r="M107" s="199"/>
      <c r="N107" s="190"/>
      <c r="O107" s="190"/>
      <c r="P107" s="209"/>
      <c r="Q107" s="209"/>
      <c r="R107" s="209"/>
      <c r="S107" s="209"/>
      <c r="T107" s="209"/>
      <c r="U107" s="209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09"/>
      <c r="AZ107" s="209"/>
      <c r="BA107" s="209"/>
      <c r="BB107" s="209"/>
      <c r="BC107" s="209"/>
      <c r="BD107" s="209"/>
      <c r="BE107" s="209"/>
      <c r="BF107" s="209"/>
      <c r="BG107" s="209"/>
      <c r="BH107" s="209"/>
      <c r="BI107" s="209"/>
      <c r="BJ107" s="209"/>
      <c r="BK107" s="209"/>
      <c r="BL107" s="209"/>
      <c r="BM107" s="209"/>
      <c r="BN107" s="209"/>
      <c r="BO107" s="209"/>
      <c r="BP107" s="209"/>
      <c r="BQ107" s="209"/>
      <c r="BR107" s="209"/>
      <c r="BS107" s="209"/>
      <c r="BT107" s="209"/>
      <c r="BU107" s="209"/>
      <c r="BV107" s="209"/>
      <c r="BW107" s="209"/>
      <c r="BX107" s="209"/>
    </row>
    <row r="108" spans="1:78" s="212" customFormat="1" x14ac:dyDescent="0.3">
      <c r="A108" s="209"/>
      <c r="B108" s="190"/>
      <c r="C108" s="198"/>
      <c r="D108" s="210"/>
      <c r="E108" s="190"/>
      <c r="F108" s="210"/>
      <c r="G108" s="210"/>
      <c r="H108" s="210"/>
      <c r="I108" s="211"/>
      <c r="J108" s="267"/>
      <c r="K108" s="187"/>
      <c r="L108" s="266"/>
      <c r="M108" s="199"/>
      <c r="N108" s="210"/>
      <c r="O108" s="190"/>
      <c r="P108" s="209"/>
      <c r="Q108" s="209"/>
      <c r="R108" s="209"/>
      <c r="S108" s="209"/>
      <c r="T108" s="209"/>
      <c r="U108" s="209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09"/>
      <c r="AS108" s="209"/>
      <c r="AT108" s="209"/>
      <c r="AU108" s="209"/>
      <c r="AV108" s="209"/>
      <c r="AW108" s="209"/>
      <c r="AX108" s="209"/>
      <c r="AY108" s="209"/>
      <c r="AZ108" s="209"/>
      <c r="BA108" s="209"/>
      <c r="BB108" s="209"/>
      <c r="BC108" s="209"/>
      <c r="BD108" s="209"/>
      <c r="BE108" s="209"/>
      <c r="BF108" s="209"/>
      <c r="BG108" s="209"/>
      <c r="BH108" s="209"/>
      <c r="BI108" s="209"/>
      <c r="BJ108" s="209"/>
      <c r="BK108" s="209"/>
      <c r="BL108" s="209"/>
      <c r="BM108" s="209"/>
      <c r="BN108" s="209"/>
      <c r="BO108" s="209"/>
      <c r="BP108" s="209"/>
      <c r="BQ108" s="209"/>
      <c r="BR108" s="209"/>
      <c r="BS108" s="209"/>
      <c r="BT108" s="209"/>
      <c r="BU108" s="209"/>
      <c r="BV108" s="209"/>
      <c r="BW108" s="209"/>
      <c r="BX108" s="209"/>
    </row>
    <row r="109" spans="1:78" s="212" customFormat="1" x14ac:dyDescent="0.3">
      <c r="A109" s="209"/>
      <c r="B109" s="190"/>
      <c r="C109" s="187"/>
      <c r="D109" s="190"/>
      <c r="E109" s="190"/>
      <c r="F109" s="190"/>
      <c r="G109" s="190"/>
      <c r="H109" s="190"/>
      <c r="I109" s="211"/>
      <c r="J109" s="267"/>
      <c r="K109" s="266"/>
      <c r="L109" s="266"/>
      <c r="M109" s="293"/>
      <c r="N109" s="190"/>
      <c r="O109" s="190"/>
      <c r="P109" s="209"/>
      <c r="Q109" s="209"/>
      <c r="R109" s="209"/>
      <c r="S109" s="209"/>
      <c r="T109" s="209"/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09"/>
      <c r="AE109" s="209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09"/>
      <c r="AS109" s="209"/>
      <c r="AT109" s="209"/>
      <c r="AU109" s="209"/>
      <c r="AV109" s="209"/>
      <c r="AW109" s="209"/>
      <c r="AX109" s="209"/>
      <c r="AY109" s="209"/>
      <c r="AZ109" s="209"/>
      <c r="BA109" s="209"/>
      <c r="BB109" s="209"/>
      <c r="BC109" s="209"/>
      <c r="BD109" s="209"/>
      <c r="BE109" s="209"/>
      <c r="BF109" s="209"/>
      <c r="BG109" s="209"/>
      <c r="BH109" s="209"/>
      <c r="BI109" s="209"/>
      <c r="BJ109" s="209"/>
      <c r="BK109" s="209"/>
      <c r="BL109" s="209"/>
      <c r="BM109" s="209"/>
      <c r="BN109" s="209"/>
      <c r="BO109" s="209"/>
      <c r="BP109" s="209"/>
      <c r="BQ109" s="209"/>
      <c r="BR109" s="209"/>
      <c r="BS109" s="209"/>
      <c r="BT109" s="209"/>
      <c r="BU109" s="209"/>
      <c r="BV109" s="209"/>
      <c r="BW109" s="209"/>
      <c r="BX109" s="209"/>
      <c r="BY109" s="209"/>
    </row>
    <row r="110" spans="1:78" s="212" customFormat="1" ht="10.5" customHeight="1" x14ac:dyDescent="0.3">
      <c r="A110" s="209"/>
      <c r="B110" s="215"/>
      <c r="C110" s="187"/>
      <c r="D110" s="190"/>
      <c r="E110" s="190"/>
      <c r="F110" s="190"/>
      <c r="G110" s="190"/>
      <c r="H110" s="188"/>
      <c r="I110" s="189"/>
      <c r="J110" s="214"/>
      <c r="K110" s="187"/>
      <c r="L110" s="266"/>
      <c r="M110" s="199"/>
      <c r="N110" s="200"/>
      <c r="O110" s="190"/>
      <c r="P110" s="209"/>
      <c r="Q110" s="209"/>
      <c r="R110" s="209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09"/>
      <c r="AZ110" s="209"/>
      <c r="BA110" s="209"/>
      <c r="BB110" s="209"/>
      <c r="BC110" s="209"/>
      <c r="BD110" s="209"/>
      <c r="BE110" s="209"/>
      <c r="BF110" s="209"/>
      <c r="BG110" s="209"/>
      <c r="BH110" s="209"/>
      <c r="BI110" s="209"/>
      <c r="BJ110" s="209"/>
      <c r="BK110" s="209"/>
      <c r="BL110" s="209"/>
      <c r="BM110" s="209"/>
      <c r="BN110" s="209"/>
      <c r="BO110" s="209"/>
      <c r="BP110" s="209"/>
      <c r="BQ110" s="209"/>
      <c r="BR110" s="209"/>
      <c r="BS110" s="209"/>
      <c r="BT110" s="209"/>
      <c r="BU110" s="209"/>
      <c r="BV110" s="209"/>
      <c r="BW110" s="209"/>
      <c r="BX110" s="209"/>
      <c r="BY110" s="209"/>
    </row>
    <row r="111" spans="1:78" s="212" customFormat="1" ht="10.5" customHeight="1" x14ac:dyDescent="0.3">
      <c r="A111" s="209"/>
      <c r="B111" s="282"/>
      <c r="C111" s="187"/>
      <c r="D111" s="282"/>
      <c r="E111" s="282"/>
      <c r="F111" s="282"/>
      <c r="G111" s="282"/>
      <c r="H111" s="225"/>
      <c r="I111" s="222"/>
      <c r="J111" s="228"/>
      <c r="K111" s="223"/>
      <c r="L111" s="223"/>
      <c r="M111" s="282"/>
      <c r="N111" s="227"/>
      <c r="O111" s="227"/>
      <c r="P111" s="209"/>
      <c r="Q111" s="209"/>
      <c r="R111" s="209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209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09"/>
      <c r="BC111" s="209"/>
      <c r="BD111" s="209"/>
      <c r="BE111" s="209"/>
      <c r="BF111" s="209"/>
      <c r="BG111" s="209"/>
      <c r="BH111" s="209"/>
      <c r="BI111" s="209"/>
      <c r="BJ111" s="209"/>
      <c r="BK111" s="209"/>
      <c r="BL111" s="209"/>
      <c r="BM111" s="209"/>
      <c r="BN111" s="209"/>
      <c r="BO111" s="209"/>
      <c r="BP111" s="209"/>
      <c r="BQ111" s="209"/>
      <c r="BR111" s="209"/>
      <c r="BS111" s="209"/>
      <c r="BT111" s="209"/>
      <c r="BU111" s="209"/>
      <c r="BV111" s="209"/>
      <c r="BW111" s="209"/>
      <c r="BX111" s="209"/>
      <c r="BY111" s="209"/>
    </row>
    <row r="112" spans="1:78" s="212" customFormat="1" x14ac:dyDescent="0.3">
      <c r="A112" s="209"/>
      <c r="B112" s="190"/>
      <c r="C112" s="198"/>
      <c r="D112" s="210"/>
      <c r="E112" s="190"/>
      <c r="F112" s="210"/>
      <c r="G112" s="210"/>
      <c r="H112" s="210"/>
      <c r="I112" s="211"/>
      <c r="J112" s="211"/>
      <c r="K112" s="187"/>
      <c r="L112" s="187"/>
      <c r="M112" s="199"/>
      <c r="N112" s="210"/>
      <c r="O112" s="190"/>
      <c r="P112" s="209"/>
      <c r="Q112" s="209"/>
      <c r="R112" s="209"/>
      <c r="S112" s="209"/>
      <c r="T112" s="209"/>
      <c r="U112" s="209"/>
      <c r="V112" s="209"/>
      <c r="W112" s="209"/>
      <c r="X112" s="209"/>
      <c r="Y112" s="209"/>
      <c r="Z112" s="209"/>
      <c r="AA112" s="209"/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209"/>
      <c r="BC112" s="209"/>
      <c r="BD112" s="209"/>
      <c r="BE112" s="209"/>
      <c r="BF112" s="209"/>
      <c r="BG112" s="209"/>
      <c r="BH112" s="209"/>
      <c r="BI112" s="209"/>
      <c r="BJ112" s="209"/>
      <c r="BK112" s="209"/>
      <c r="BL112" s="209"/>
      <c r="BM112" s="209"/>
      <c r="BN112" s="209"/>
      <c r="BO112" s="209"/>
      <c r="BP112" s="209"/>
      <c r="BQ112" s="209"/>
      <c r="BR112" s="209"/>
      <c r="BS112" s="209"/>
      <c r="BT112" s="209"/>
      <c r="BU112" s="209"/>
      <c r="BV112" s="209"/>
      <c r="BW112" s="209"/>
      <c r="BX112" s="209"/>
    </row>
    <row r="113" spans="1:76" s="212" customFormat="1" x14ac:dyDescent="0.3">
      <c r="A113" s="209"/>
      <c r="B113" s="190"/>
      <c r="C113" s="198"/>
      <c r="D113" s="210"/>
      <c r="E113" s="190"/>
      <c r="F113" s="210"/>
      <c r="G113" s="210"/>
      <c r="H113" s="210"/>
      <c r="I113" s="211"/>
      <c r="J113" s="211"/>
      <c r="K113" s="187"/>
      <c r="L113" s="187"/>
      <c r="M113" s="199"/>
      <c r="N113" s="210"/>
      <c r="O113" s="190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09"/>
      <c r="AZ113" s="209"/>
      <c r="BA113" s="209"/>
      <c r="BB113" s="209"/>
      <c r="BC113" s="209"/>
      <c r="BD113" s="209"/>
      <c r="BE113" s="209"/>
      <c r="BF113" s="209"/>
      <c r="BG113" s="209"/>
      <c r="BH113" s="209"/>
      <c r="BI113" s="209"/>
      <c r="BJ113" s="209"/>
      <c r="BK113" s="209"/>
      <c r="BL113" s="209"/>
      <c r="BM113" s="209"/>
      <c r="BN113" s="209"/>
      <c r="BO113" s="209"/>
      <c r="BP113" s="209"/>
      <c r="BQ113" s="209"/>
      <c r="BR113" s="209"/>
      <c r="BS113" s="209"/>
      <c r="BT113" s="209"/>
      <c r="BU113" s="209"/>
      <c r="BV113" s="209"/>
      <c r="BW113" s="209"/>
      <c r="BX113" s="209"/>
    </row>
    <row r="114" spans="1:76" s="212" customFormat="1" x14ac:dyDescent="0.3">
      <c r="A114" s="209"/>
      <c r="B114" s="213"/>
      <c r="C114" s="187"/>
      <c r="D114" s="190"/>
      <c r="E114" s="190"/>
      <c r="F114" s="190"/>
      <c r="G114" s="190"/>
      <c r="H114" s="186"/>
      <c r="I114" s="191">
        <f>SUM(I9:I98)</f>
        <v>823173.68000000017</v>
      </c>
      <c r="J114" s="216">
        <f>SUM(J9:J113)</f>
        <v>0</v>
      </c>
      <c r="K114" s="187"/>
      <c r="L114" s="187"/>
      <c r="M114" s="190"/>
      <c r="N114" s="190"/>
      <c r="O114" s="190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09"/>
      <c r="BC114" s="209"/>
      <c r="BD114" s="209"/>
      <c r="BE114" s="209"/>
      <c r="BF114" s="209"/>
      <c r="BG114" s="209"/>
      <c r="BH114" s="209"/>
      <c r="BI114" s="209"/>
      <c r="BJ114" s="209"/>
      <c r="BK114" s="209"/>
      <c r="BL114" s="209"/>
      <c r="BM114" s="209"/>
      <c r="BN114" s="209"/>
      <c r="BO114" s="209"/>
      <c r="BP114" s="209"/>
      <c r="BQ114" s="209"/>
      <c r="BR114" s="209"/>
      <c r="BS114" s="209"/>
      <c r="BT114" s="209"/>
      <c r="BU114" s="209"/>
      <c r="BV114" s="209"/>
      <c r="BW114" s="209"/>
      <c r="BX114" s="209"/>
    </row>
    <row r="116" spans="1:76" s="212" customFormat="1" x14ac:dyDescent="0.3">
      <c r="A116" s="209"/>
      <c r="I116" s="217"/>
      <c r="J116" s="217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09"/>
      <c r="BC116" s="209"/>
      <c r="BD116" s="209"/>
      <c r="BE116" s="209"/>
      <c r="BF116" s="209"/>
      <c r="BG116" s="209"/>
      <c r="BH116" s="209"/>
      <c r="BI116" s="209"/>
      <c r="BJ116" s="209"/>
      <c r="BK116" s="209"/>
      <c r="BL116" s="209"/>
      <c r="BM116" s="209"/>
      <c r="BN116" s="209"/>
      <c r="BO116" s="209"/>
      <c r="BP116" s="209"/>
      <c r="BQ116" s="209"/>
      <c r="BR116" s="209"/>
      <c r="BS116" s="209"/>
      <c r="BT116" s="209"/>
      <c r="BU116" s="209"/>
      <c r="BV116" s="209"/>
      <c r="BW116" s="209"/>
      <c r="BX116" s="209"/>
    </row>
    <row r="117" spans="1:76" s="212" customFormat="1" x14ac:dyDescent="0.3">
      <c r="A117" s="209"/>
      <c r="I117" s="217"/>
      <c r="J117" s="217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09"/>
      <c r="BC117" s="209"/>
      <c r="BD117" s="209"/>
      <c r="BE117" s="209"/>
      <c r="BF117" s="209"/>
      <c r="BG117" s="209"/>
      <c r="BH117" s="209"/>
      <c r="BI117" s="209"/>
      <c r="BJ117" s="209"/>
      <c r="BK117" s="209"/>
      <c r="BL117" s="209"/>
      <c r="BM117" s="209"/>
      <c r="BN117" s="209"/>
      <c r="BO117" s="209"/>
      <c r="BP117" s="209"/>
      <c r="BQ117" s="209"/>
      <c r="BR117" s="209"/>
      <c r="BS117" s="209"/>
      <c r="BT117" s="209"/>
      <c r="BU117" s="209"/>
      <c r="BV117" s="209"/>
      <c r="BW117" s="209"/>
      <c r="BX117" s="209"/>
    </row>
    <row r="118" spans="1:76" s="212" customFormat="1" x14ac:dyDescent="0.3">
      <c r="A118" s="209"/>
      <c r="I118" s="217"/>
      <c r="J118" s="217"/>
      <c r="P118" s="209"/>
      <c r="Q118" s="209"/>
      <c r="R118" s="209"/>
      <c r="S118" s="209"/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09"/>
      <c r="AZ118" s="209"/>
      <c r="BA118" s="209"/>
      <c r="BB118" s="209"/>
      <c r="BC118" s="209"/>
      <c r="BD118" s="209"/>
      <c r="BE118" s="209"/>
      <c r="BF118" s="209"/>
      <c r="BG118" s="209"/>
      <c r="BH118" s="209"/>
      <c r="BI118" s="209"/>
      <c r="BJ118" s="209"/>
      <c r="BK118" s="209"/>
      <c r="BL118" s="209"/>
      <c r="BM118" s="209"/>
      <c r="BN118" s="209"/>
      <c r="BO118" s="209"/>
      <c r="BP118" s="209"/>
      <c r="BQ118" s="209"/>
      <c r="BR118" s="209"/>
      <c r="BS118" s="209"/>
      <c r="BT118" s="209"/>
      <c r="BU118" s="209"/>
      <c r="BV118" s="209"/>
      <c r="BW118" s="209"/>
      <c r="BX118" s="209"/>
    </row>
    <row r="119" spans="1:76" s="212" customFormat="1" x14ac:dyDescent="0.3">
      <c r="A119" s="209"/>
      <c r="I119" s="217"/>
      <c r="J119" s="217"/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09"/>
      <c r="AZ119" s="209"/>
      <c r="BA119" s="209"/>
      <c r="BB119" s="209"/>
      <c r="BC119" s="209"/>
      <c r="BD119" s="209"/>
      <c r="BE119" s="209"/>
      <c r="BF119" s="209"/>
      <c r="BG119" s="209"/>
      <c r="BH119" s="209"/>
      <c r="BI119" s="209"/>
      <c r="BJ119" s="209"/>
      <c r="BK119" s="209"/>
      <c r="BL119" s="209"/>
      <c r="BM119" s="209"/>
      <c r="BN119" s="209"/>
      <c r="BO119" s="209"/>
      <c r="BP119" s="209"/>
      <c r="BQ119" s="209"/>
      <c r="BR119" s="209"/>
      <c r="BS119" s="209"/>
      <c r="BT119" s="209"/>
      <c r="BU119" s="209"/>
      <c r="BV119" s="209"/>
      <c r="BW119" s="209"/>
      <c r="BX119" s="209"/>
    </row>
    <row r="120" spans="1:76" s="212" customFormat="1" x14ac:dyDescent="0.3">
      <c r="A120" s="209"/>
      <c r="I120" s="217"/>
      <c r="J120" s="217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09"/>
      <c r="AZ120" s="209"/>
      <c r="BA120" s="209"/>
      <c r="BB120" s="209"/>
      <c r="BC120" s="209"/>
      <c r="BD120" s="209"/>
      <c r="BE120" s="209"/>
      <c r="BF120" s="209"/>
      <c r="BG120" s="209"/>
      <c r="BH120" s="209"/>
      <c r="BI120" s="209"/>
      <c r="BJ120" s="209"/>
      <c r="BK120" s="209"/>
      <c r="BL120" s="209"/>
      <c r="BM120" s="209"/>
      <c r="BN120" s="209"/>
      <c r="BO120" s="209"/>
      <c r="BP120" s="209"/>
      <c r="BQ120" s="209"/>
      <c r="BR120" s="209"/>
      <c r="BS120" s="209"/>
      <c r="BT120" s="209"/>
      <c r="BU120" s="209"/>
      <c r="BV120" s="209"/>
      <c r="BW120" s="209"/>
      <c r="BX120" s="209"/>
    </row>
    <row r="121" spans="1:76" s="212" customFormat="1" x14ac:dyDescent="0.3">
      <c r="A121" s="209"/>
      <c r="I121" s="217"/>
      <c r="J121" s="217"/>
      <c r="P121" s="209"/>
      <c r="Q121" s="209"/>
      <c r="R121" s="209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09"/>
      <c r="AT121" s="209"/>
      <c r="AU121" s="209"/>
      <c r="AV121" s="209"/>
      <c r="AW121" s="209"/>
      <c r="AX121" s="209"/>
      <c r="AY121" s="209"/>
      <c r="AZ121" s="209"/>
      <c r="BA121" s="209"/>
      <c r="BB121" s="209"/>
      <c r="BC121" s="209"/>
      <c r="BD121" s="209"/>
      <c r="BE121" s="209"/>
      <c r="BF121" s="209"/>
      <c r="BG121" s="209"/>
      <c r="BH121" s="209"/>
      <c r="BI121" s="209"/>
      <c r="BJ121" s="209"/>
      <c r="BK121" s="209"/>
      <c r="BL121" s="209"/>
      <c r="BM121" s="209"/>
      <c r="BN121" s="209"/>
      <c r="BO121" s="209"/>
      <c r="BP121" s="209"/>
      <c r="BQ121" s="209"/>
      <c r="BR121" s="209"/>
      <c r="BS121" s="209"/>
      <c r="BT121" s="209"/>
      <c r="BU121" s="209"/>
      <c r="BV121" s="209"/>
      <c r="BW121" s="209"/>
      <c r="BX121" s="209"/>
    </row>
    <row r="122" spans="1:76" s="212" customFormat="1" x14ac:dyDescent="0.3">
      <c r="A122" s="209"/>
      <c r="I122" s="217"/>
      <c r="J122" s="217"/>
      <c r="P122" s="209"/>
      <c r="Q122" s="209"/>
      <c r="R122" s="209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209"/>
      <c r="AX122" s="209"/>
      <c r="AY122" s="209"/>
      <c r="AZ122" s="209"/>
      <c r="BA122" s="209"/>
      <c r="BB122" s="209"/>
      <c r="BC122" s="209"/>
      <c r="BD122" s="209"/>
      <c r="BE122" s="209"/>
      <c r="BF122" s="209"/>
      <c r="BG122" s="209"/>
      <c r="BH122" s="209"/>
      <c r="BI122" s="209"/>
      <c r="BJ122" s="209"/>
      <c r="BK122" s="209"/>
      <c r="BL122" s="209"/>
      <c r="BM122" s="209"/>
      <c r="BN122" s="209"/>
      <c r="BO122" s="209"/>
      <c r="BP122" s="209"/>
      <c r="BQ122" s="209"/>
      <c r="BR122" s="209"/>
      <c r="BS122" s="209"/>
      <c r="BT122" s="209"/>
      <c r="BU122" s="209"/>
      <c r="BV122" s="209"/>
      <c r="BW122" s="209"/>
      <c r="BX122" s="209"/>
    </row>
    <row r="123" spans="1:76" s="212" customFormat="1" x14ac:dyDescent="0.3">
      <c r="A123" s="209"/>
      <c r="I123" s="217"/>
      <c r="J123" s="217"/>
      <c r="P123" s="209"/>
      <c r="Q123" s="209"/>
      <c r="R123" s="209"/>
      <c r="S123" s="209"/>
      <c r="T123" s="209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09"/>
      <c r="AL123" s="209"/>
      <c r="AM123" s="209"/>
      <c r="AN123" s="209"/>
      <c r="AO123" s="209"/>
      <c r="AP123" s="209"/>
      <c r="AQ123" s="209"/>
      <c r="AR123" s="209"/>
      <c r="AS123" s="209"/>
      <c r="AT123" s="209"/>
      <c r="AU123" s="209"/>
      <c r="AV123" s="209"/>
      <c r="AW123" s="209"/>
      <c r="AX123" s="209"/>
      <c r="AY123" s="209"/>
      <c r="AZ123" s="209"/>
      <c r="BA123" s="209"/>
      <c r="BB123" s="209"/>
      <c r="BC123" s="209"/>
      <c r="BD123" s="209"/>
      <c r="BE123" s="209"/>
      <c r="BF123" s="209"/>
      <c r="BG123" s="209"/>
      <c r="BH123" s="209"/>
      <c r="BI123" s="209"/>
      <c r="BJ123" s="209"/>
      <c r="BK123" s="209"/>
      <c r="BL123" s="209"/>
      <c r="BM123" s="209"/>
      <c r="BN123" s="209"/>
      <c r="BO123" s="209"/>
      <c r="BP123" s="209"/>
      <c r="BQ123" s="209"/>
      <c r="BR123" s="209"/>
      <c r="BS123" s="209"/>
      <c r="BT123" s="209"/>
      <c r="BU123" s="209"/>
      <c r="BV123" s="209"/>
      <c r="BW123" s="209"/>
      <c r="BX123" s="209"/>
    </row>
    <row r="124" spans="1:76" s="212" customFormat="1" x14ac:dyDescent="0.3">
      <c r="A124" s="209"/>
      <c r="I124" s="217"/>
      <c r="J124" s="217"/>
      <c r="P124" s="209"/>
      <c r="Q124" s="209"/>
      <c r="R124" s="209"/>
      <c r="S124" s="209"/>
      <c r="T124" s="209"/>
      <c r="U124" s="209"/>
      <c r="V124" s="209"/>
      <c r="W124" s="209"/>
      <c r="X124" s="209"/>
      <c r="Y124" s="209"/>
      <c r="Z124" s="209"/>
      <c r="AA124" s="209"/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09"/>
      <c r="AL124" s="209"/>
      <c r="AM124" s="209"/>
      <c r="AN124" s="209"/>
      <c r="AO124" s="209"/>
      <c r="AP124" s="209"/>
      <c r="AQ124" s="209"/>
      <c r="AR124" s="209"/>
      <c r="AS124" s="209"/>
      <c r="AT124" s="209"/>
      <c r="AU124" s="209"/>
      <c r="AV124" s="209"/>
      <c r="AW124" s="209"/>
      <c r="AX124" s="209"/>
      <c r="AY124" s="209"/>
      <c r="AZ124" s="209"/>
      <c r="BA124" s="209"/>
      <c r="BB124" s="209"/>
      <c r="BC124" s="209"/>
      <c r="BD124" s="209"/>
      <c r="BE124" s="209"/>
      <c r="BF124" s="209"/>
      <c r="BG124" s="209"/>
      <c r="BH124" s="209"/>
      <c r="BI124" s="209"/>
      <c r="BJ124" s="209"/>
      <c r="BK124" s="209"/>
      <c r="BL124" s="209"/>
      <c r="BM124" s="209"/>
      <c r="BN124" s="209"/>
      <c r="BO124" s="209"/>
      <c r="BP124" s="209"/>
      <c r="BQ124" s="209"/>
      <c r="BR124" s="209"/>
      <c r="BS124" s="209"/>
      <c r="BT124" s="209"/>
      <c r="BU124" s="209"/>
      <c r="BV124" s="209"/>
      <c r="BW124" s="209"/>
      <c r="BX124" s="209"/>
    </row>
    <row r="125" spans="1:76" s="212" customFormat="1" x14ac:dyDescent="0.3">
      <c r="A125" s="209"/>
      <c r="I125" s="217"/>
      <c r="J125" s="217"/>
      <c r="P125" s="209"/>
      <c r="Q125" s="209"/>
      <c r="R125" s="209"/>
      <c r="S125" s="209"/>
      <c r="T125" s="209"/>
      <c r="U125" s="209"/>
      <c r="V125" s="209"/>
      <c r="W125" s="209"/>
      <c r="X125" s="209"/>
      <c r="Y125" s="209"/>
      <c r="Z125" s="209"/>
      <c r="AA125" s="209"/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09"/>
      <c r="AL125" s="209"/>
      <c r="AM125" s="209"/>
      <c r="AN125" s="209"/>
      <c r="AO125" s="209"/>
      <c r="AP125" s="209"/>
      <c r="AQ125" s="209"/>
      <c r="AR125" s="209"/>
      <c r="AS125" s="209"/>
      <c r="AT125" s="209"/>
      <c r="AU125" s="209"/>
      <c r="AV125" s="209"/>
      <c r="AW125" s="209"/>
      <c r="AX125" s="209"/>
      <c r="AY125" s="209"/>
      <c r="AZ125" s="209"/>
      <c r="BA125" s="209"/>
      <c r="BB125" s="209"/>
      <c r="BC125" s="209"/>
      <c r="BD125" s="209"/>
      <c r="BE125" s="209"/>
      <c r="BF125" s="209"/>
      <c r="BG125" s="209"/>
      <c r="BH125" s="209"/>
      <c r="BI125" s="209"/>
      <c r="BJ125" s="209"/>
      <c r="BK125" s="209"/>
      <c r="BL125" s="209"/>
      <c r="BM125" s="209"/>
      <c r="BN125" s="209"/>
      <c r="BO125" s="209"/>
      <c r="BP125" s="209"/>
      <c r="BQ125" s="209"/>
      <c r="BR125" s="209"/>
      <c r="BS125" s="209"/>
      <c r="BT125" s="209"/>
      <c r="BU125" s="209"/>
      <c r="BV125" s="209"/>
      <c r="BW125" s="209"/>
      <c r="BX125" s="209"/>
    </row>
    <row r="126" spans="1:76" s="212" customFormat="1" x14ac:dyDescent="0.3">
      <c r="A126" s="209"/>
      <c r="I126" s="217"/>
      <c r="J126" s="217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09"/>
      <c r="AL126" s="209"/>
      <c r="AM126" s="209"/>
      <c r="AN126" s="209"/>
      <c r="AO126" s="209"/>
      <c r="AP126" s="209"/>
      <c r="AQ126" s="209"/>
      <c r="AR126" s="209"/>
      <c r="AS126" s="209"/>
      <c r="AT126" s="209"/>
      <c r="AU126" s="209"/>
      <c r="AV126" s="209"/>
      <c r="AW126" s="209"/>
      <c r="AX126" s="209"/>
      <c r="AY126" s="209"/>
      <c r="AZ126" s="209"/>
      <c r="BA126" s="209"/>
      <c r="BB126" s="209"/>
      <c r="BC126" s="209"/>
      <c r="BD126" s="209"/>
      <c r="BE126" s="209"/>
      <c r="BF126" s="209"/>
      <c r="BG126" s="209"/>
      <c r="BH126" s="209"/>
      <c r="BI126" s="209"/>
      <c r="BJ126" s="209"/>
      <c r="BK126" s="209"/>
      <c r="BL126" s="209"/>
      <c r="BM126" s="209"/>
      <c r="BN126" s="209"/>
      <c r="BO126" s="209"/>
      <c r="BP126" s="209"/>
      <c r="BQ126" s="209"/>
      <c r="BR126" s="209"/>
      <c r="BS126" s="209"/>
      <c r="BT126" s="209"/>
      <c r="BU126" s="209"/>
      <c r="BV126" s="209"/>
      <c r="BW126" s="209"/>
      <c r="BX126" s="209"/>
    </row>
    <row r="127" spans="1:76" s="212" customFormat="1" x14ac:dyDescent="0.3">
      <c r="A127" s="209"/>
      <c r="I127" s="217"/>
      <c r="J127" s="217"/>
      <c r="P127" s="209"/>
      <c r="Q127" s="209"/>
      <c r="R127" s="209"/>
      <c r="S127" s="209"/>
      <c r="T127" s="209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209"/>
      <c r="AL127" s="209"/>
      <c r="AM127" s="209"/>
      <c r="AN127" s="209"/>
      <c r="AO127" s="209"/>
      <c r="AP127" s="209"/>
      <c r="AQ127" s="209"/>
      <c r="AR127" s="209"/>
      <c r="AS127" s="209"/>
      <c r="AT127" s="209"/>
      <c r="AU127" s="209"/>
      <c r="AV127" s="209"/>
      <c r="AW127" s="209"/>
      <c r="AX127" s="209"/>
      <c r="AY127" s="209"/>
      <c r="AZ127" s="209"/>
      <c r="BA127" s="209"/>
      <c r="BB127" s="209"/>
      <c r="BC127" s="209"/>
      <c r="BD127" s="209"/>
      <c r="BE127" s="209"/>
      <c r="BF127" s="209"/>
      <c r="BG127" s="209"/>
      <c r="BH127" s="209"/>
      <c r="BI127" s="209"/>
      <c r="BJ127" s="209"/>
      <c r="BK127" s="209"/>
      <c r="BL127" s="209"/>
      <c r="BM127" s="209"/>
      <c r="BN127" s="209"/>
      <c r="BO127" s="209"/>
      <c r="BP127" s="209"/>
      <c r="BQ127" s="209"/>
      <c r="BR127" s="209"/>
      <c r="BS127" s="209"/>
      <c r="BT127" s="209"/>
      <c r="BU127" s="209"/>
      <c r="BV127" s="209"/>
      <c r="BW127" s="209"/>
      <c r="BX127" s="209"/>
    </row>
    <row r="128" spans="1:76" s="212" customFormat="1" x14ac:dyDescent="0.3">
      <c r="A128" s="209"/>
      <c r="I128" s="217"/>
      <c r="J128" s="217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/>
      <c r="AH128" s="209"/>
      <c r="AI128" s="209"/>
      <c r="AJ128" s="209"/>
      <c r="AK128" s="209"/>
      <c r="AL128" s="209"/>
      <c r="AM128" s="209"/>
      <c r="AN128" s="209"/>
      <c r="AO128" s="209"/>
      <c r="AP128" s="209"/>
      <c r="AQ128" s="209"/>
      <c r="AR128" s="209"/>
      <c r="AS128" s="209"/>
      <c r="AT128" s="209"/>
      <c r="AU128" s="209"/>
      <c r="AV128" s="209"/>
      <c r="AW128" s="209"/>
      <c r="AX128" s="209"/>
      <c r="AY128" s="209"/>
      <c r="AZ128" s="209"/>
      <c r="BA128" s="209"/>
      <c r="BB128" s="209"/>
      <c r="BC128" s="209"/>
      <c r="BD128" s="209"/>
      <c r="BE128" s="209"/>
      <c r="BF128" s="209"/>
      <c r="BG128" s="209"/>
      <c r="BH128" s="209"/>
      <c r="BI128" s="209"/>
      <c r="BJ128" s="209"/>
      <c r="BK128" s="209"/>
      <c r="BL128" s="209"/>
      <c r="BM128" s="209"/>
      <c r="BN128" s="209"/>
      <c r="BO128" s="209"/>
      <c r="BP128" s="209"/>
      <c r="BQ128" s="209"/>
      <c r="BR128" s="209"/>
      <c r="BS128" s="209"/>
      <c r="BT128" s="209"/>
      <c r="BU128" s="209"/>
      <c r="BV128" s="209"/>
      <c r="BW128" s="209"/>
      <c r="BX128" s="209"/>
    </row>
    <row r="129" spans="1:76" s="212" customFormat="1" x14ac:dyDescent="0.3">
      <c r="A129" s="209"/>
      <c r="I129" s="217"/>
      <c r="J129" s="217"/>
      <c r="P129" s="209"/>
      <c r="Q129" s="209"/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/>
      <c r="AH129" s="209"/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09"/>
      <c r="AS129" s="209"/>
      <c r="AT129" s="209"/>
      <c r="AU129" s="209"/>
      <c r="AV129" s="209"/>
      <c r="AW129" s="209"/>
      <c r="AX129" s="209"/>
      <c r="AY129" s="209"/>
      <c r="AZ129" s="209"/>
      <c r="BA129" s="209"/>
      <c r="BB129" s="209"/>
      <c r="BC129" s="209"/>
      <c r="BD129" s="209"/>
      <c r="BE129" s="209"/>
      <c r="BF129" s="209"/>
      <c r="BG129" s="209"/>
      <c r="BH129" s="209"/>
      <c r="BI129" s="209"/>
      <c r="BJ129" s="209"/>
      <c r="BK129" s="209"/>
      <c r="BL129" s="209"/>
      <c r="BM129" s="209"/>
      <c r="BN129" s="209"/>
      <c r="BO129" s="209"/>
      <c r="BP129" s="209"/>
      <c r="BQ129" s="209"/>
      <c r="BR129" s="209"/>
      <c r="BS129" s="209"/>
      <c r="BT129" s="209"/>
      <c r="BU129" s="209"/>
      <c r="BV129" s="209"/>
      <c r="BW129" s="209"/>
      <c r="BX129" s="209"/>
    </row>
    <row r="130" spans="1:76" s="212" customFormat="1" x14ac:dyDescent="0.3">
      <c r="A130" s="209"/>
      <c r="I130" s="217"/>
      <c r="J130" s="217"/>
      <c r="P130" s="209"/>
      <c r="Q130" s="209"/>
      <c r="R130" s="209"/>
      <c r="S130" s="209"/>
      <c r="T130" s="209"/>
      <c r="U130" s="209"/>
      <c r="V130" s="209"/>
      <c r="W130" s="209"/>
      <c r="X130" s="209"/>
      <c r="Y130" s="209"/>
      <c r="Z130" s="209"/>
      <c r="AA130" s="209"/>
      <c r="AB130" s="209"/>
      <c r="AC130" s="209"/>
      <c r="AD130" s="209"/>
      <c r="AE130" s="209"/>
      <c r="AF130" s="209"/>
      <c r="AG130" s="209"/>
      <c r="AH130" s="209"/>
      <c r="AI130" s="209"/>
      <c r="AJ130" s="209"/>
      <c r="AK130" s="209"/>
      <c r="AL130" s="209"/>
      <c r="AM130" s="209"/>
      <c r="AN130" s="209"/>
      <c r="AO130" s="209"/>
      <c r="AP130" s="209"/>
      <c r="AQ130" s="209"/>
      <c r="AR130" s="209"/>
      <c r="AS130" s="209"/>
      <c r="AT130" s="209"/>
      <c r="AU130" s="209"/>
      <c r="AV130" s="209"/>
      <c r="AW130" s="209"/>
      <c r="AX130" s="209"/>
      <c r="AY130" s="209"/>
      <c r="AZ130" s="209"/>
      <c r="BA130" s="209"/>
      <c r="BB130" s="209"/>
      <c r="BC130" s="209"/>
      <c r="BD130" s="209"/>
      <c r="BE130" s="209"/>
      <c r="BF130" s="209"/>
      <c r="BG130" s="209"/>
      <c r="BH130" s="209"/>
      <c r="BI130" s="209"/>
      <c r="BJ130" s="209"/>
      <c r="BK130" s="209"/>
      <c r="BL130" s="209"/>
      <c r="BM130" s="209"/>
      <c r="BN130" s="209"/>
      <c r="BO130" s="209"/>
      <c r="BP130" s="209"/>
      <c r="BQ130" s="209"/>
      <c r="BR130" s="209"/>
      <c r="BS130" s="209"/>
      <c r="BT130" s="209"/>
      <c r="BU130" s="209"/>
      <c r="BV130" s="209"/>
      <c r="BW130" s="209"/>
      <c r="BX130" s="209"/>
    </row>
    <row r="131" spans="1:76" s="212" customFormat="1" x14ac:dyDescent="0.3">
      <c r="A131" s="209"/>
      <c r="I131" s="217"/>
      <c r="J131" s="217"/>
      <c r="P131" s="209"/>
      <c r="Q131" s="209"/>
      <c r="R131" s="209"/>
      <c r="S131" s="209"/>
      <c r="T131" s="209"/>
      <c r="U131" s="209"/>
      <c r="V131" s="209"/>
      <c r="W131" s="209"/>
      <c r="X131" s="209"/>
      <c r="Y131" s="209"/>
      <c r="Z131" s="209"/>
      <c r="AA131" s="209"/>
      <c r="AB131" s="209"/>
      <c r="AC131" s="209"/>
      <c r="AD131" s="209"/>
      <c r="AE131" s="209"/>
      <c r="AF131" s="209"/>
      <c r="AG131" s="209"/>
      <c r="AH131" s="209"/>
      <c r="AI131" s="209"/>
      <c r="AJ131" s="209"/>
      <c r="AK131" s="209"/>
      <c r="AL131" s="209"/>
      <c r="AM131" s="209"/>
      <c r="AN131" s="209"/>
      <c r="AO131" s="209"/>
      <c r="AP131" s="209"/>
      <c r="AQ131" s="209"/>
      <c r="AR131" s="209"/>
      <c r="AS131" s="209"/>
      <c r="AT131" s="209"/>
      <c r="AU131" s="209"/>
      <c r="AV131" s="209"/>
      <c r="AW131" s="209"/>
      <c r="AX131" s="209"/>
      <c r="AY131" s="209"/>
      <c r="AZ131" s="209"/>
      <c r="BA131" s="209"/>
      <c r="BB131" s="209"/>
      <c r="BC131" s="209"/>
      <c r="BD131" s="209"/>
      <c r="BE131" s="209"/>
      <c r="BF131" s="209"/>
      <c r="BG131" s="209"/>
      <c r="BH131" s="209"/>
      <c r="BI131" s="209"/>
      <c r="BJ131" s="209"/>
      <c r="BK131" s="209"/>
      <c r="BL131" s="209"/>
      <c r="BM131" s="209"/>
      <c r="BN131" s="209"/>
      <c r="BO131" s="209"/>
      <c r="BP131" s="209"/>
      <c r="BQ131" s="209"/>
      <c r="BR131" s="209"/>
      <c r="BS131" s="209"/>
      <c r="BT131" s="209"/>
      <c r="BU131" s="209"/>
      <c r="BV131" s="209"/>
      <c r="BW131" s="209"/>
      <c r="BX131" s="209"/>
    </row>
    <row r="132" spans="1:76" s="212" customFormat="1" x14ac:dyDescent="0.3">
      <c r="A132" s="209"/>
      <c r="I132" s="217"/>
      <c r="J132" s="217"/>
      <c r="P132" s="209"/>
      <c r="Q132" s="209"/>
      <c r="R132" s="209"/>
      <c r="S132" s="209"/>
      <c r="T132" s="209"/>
      <c r="U132" s="209"/>
      <c r="V132" s="209"/>
      <c r="W132" s="209"/>
      <c r="X132" s="209"/>
      <c r="Y132" s="209"/>
      <c r="Z132" s="209"/>
      <c r="AA132" s="209"/>
      <c r="AB132" s="209"/>
      <c r="AC132" s="209"/>
      <c r="AD132" s="209"/>
      <c r="AE132" s="209"/>
      <c r="AF132" s="209"/>
      <c r="AG132" s="209"/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09"/>
      <c r="AT132" s="209"/>
      <c r="AU132" s="209"/>
      <c r="AV132" s="209"/>
      <c r="AW132" s="209"/>
      <c r="AX132" s="209"/>
      <c r="AY132" s="209"/>
      <c r="AZ132" s="209"/>
      <c r="BA132" s="209"/>
      <c r="BB132" s="209"/>
      <c r="BC132" s="209"/>
      <c r="BD132" s="209"/>
      <c r="BE132" s="209"/>
      <c r="BF132" s="209"/>
      <c r="BG132" s="209"/>
      <c r="BH132" s="209"/>
      <c r="BI132" s="209"/>
      <c r="BJ132" s="209"/>
      <c r="BK132" s="209"/>
      <c r="BL132" s="209"/>
      <c r="BM132" s="209"/>
      <c r="BN132" s="209"/>
      <c r="BO132" s="209"/>
      <c r="BP132" s="209"/>
      <c r="BQ132" s="209"/>
      <c r="BR132" s="209"/>
      <c r="BS132" s="209"/>
      <c r="BT132" s="209"/>
      <c r="BU132" s="209"/>
      <c r="BV132" s="209"/>
      <c r="BW132" s="209"/>
      <c r="BX132" s="209"/>
    </row>
    <row r="133" spans="1:76" s="212" customFormat="1" x14ac:dyDescent="0.3">
      <c r="A133" s="209"/>
      <c r="I133" s="217"/>
      <c r="J133" s="217"/>
      <c r="P133" s="209"/>
      <c r="Q133" s="209"/>
      <c r="R133" s="209"/>
      <c r="S133" s="209"/>
      <c r="T133" s="209"/>
      <c r="U133" s="209"/>
      <c r="V133" s="209"/>
      <c r="W133" s="209"/>
      <c r="X133" s="209"/>
      <c r="Y133" s="209"/>
      <c r="Z133" s="209"/>
      <c r="AA133" s="209"/>
      <c r="AB133" s="209"/>
      <c r="AC133" s="209"/>
      <c r="AD133" s="209"/>
      <c r="AE133" s="209"/>
      <c r="AF133" s="209"/>
      <c r="AG133" s="209"/>
      <c r="AH133" s="209"/>
      <c r="AI133" s="209"/>
      <c r="AJ133" s="209"/>
      <c r="AK133" s="209"/>
      <c r="AL133" s="209"/>
      <c r="AM133" s="209"/>
      <c r="AN133" s="209"/>
      <c r="AO133" s="209"/>
      <c r="AP133" s="209"/>
      <c r="AQ133" s="209"/>
      <c r="AR133" s="209"/>
      <c r="AS133" s="209"/>
      <c r="AT133" s="209"/>
      <c r="AU133" s="209"/>
      <c r="AV133" s="209"/>
      <c r="AW133" s="209"/>
      <c r="AX133" s="209"/>
      <c r="AY133" s="209"/>
      <c r="AZ133" s="209"/>
      <c r="BA133" s="209"/>
      <c r="BB133" s="209"/>
      <c r="BC133" s="209"/>
      <c r="BD133" s="209"/>
      <c r="BE133" s="209"/>
      <c r="BF133" s="209"/>
      <c r="BG133" s="209"/>
      <c r="BH133" s="209"/>
      <c r="BI133" s="209"/>
      <c r="BJ133" s="209"/>
      <c r="BK133" s="209"/>
      <c r="BL133" s="209"/>
      <c r="BM133" s="209"/>
      <c r="BN133" s="209"/>
      <c r="BO133" s="209"/>
      <c r="BP133" s="209"/>
      <c r="BQ133" s="209"/>
      <c r="BR133" s="209"/>
      <c r="BS133" s="209"/>
      <c r="BT133" s="209"/>
      <c r="BU133" s="209"/>
      <c r="BV133" s="209"/>
      <c r="BW133" s="209"/>
      <c r="BX133" s="209"/>
    </row>
    <row r="134" spans="1:76" s="212" customFormat="1" x14ac:dyDescent="0.3">
      <c r="A134" s="209"/>
      <c r="I134" s="217"/>
      <c r="J134" s="217"/>
      <c r="P134" s="209"/>
      <c r="Q134" s="209"/>
      <c r="R134" s="209"/>
      <c r="S134" s="209"/>
      <c r="T134" s="209"/>
      <c r="U134" s="209"/>
      <c r="V134" s="209"/>
      <c r="W134" s="209"/>
      <c r="X134" s="209"/>
      <c r="Y134" s="209"/>
      <c r="Z134" s="209"/>
      <c r="AA134" s="209"/>
      <c r="AB134" s="209"/>
      <c r="AC134" s="209"/>
      <c r="AD134" s="209"/>
      <c r="AE134" s="209"/>
      <c r="AF134" s="209"/>
      <c r="AG134" s="209"/>
      <c r="AH134" s="209"/>
      <c r="AI134" s="209"/>
      <c r="AJ134" s="209"/>
      <c r="AK134" s="209"/>
      <c r="AL134" s="209"/>
      <c r="AM134" s="209"/>
      <c r="AN134" s="209"/>
      <c r="AO134" s="209"/>
      <c r="AP134" s="209"/>
      <c r="AQ134" s="209"/>
      <c r="AR134" s="209"/>
      <c r="AS134" s="209"/>
      <c r="AT134" s="209"/>
      <c r="AU134" s="209"/>
      <c r="AV134" s="209"/>
      <c r="AW134" s="209"/>
      <c r="AX134" s="209"/>
      <c r="AY134" s="209"/>
      <c r="AZ134" s="209"/>
      <c r="BA134" s="209"/>
      <c r="BB134" s="209"/>
      <c r="BC134" s="209"/>
      <c r="BD134" s="209"/>
      <c r="BE134" s="209"/>
      <c r="BF134" s="209"/>
      <c r="BG134" s="209"/>
      <c r="BH134" s="209"/>
      <c r="BI134" s="209"/>
      <c r="BJ134" s="209"/>
      <c r="BK134" s="209"/>
      <c r="BL134" s="209"/>
      <c r="BM134" s="209"/>
      <c r="BN134" s="209"/>
      <c r="BO134" s="209"/>
      <c r="BP134" s="209"/>
      <c r="BQ134" s="209"/>
      <c r="BR134" s="209"/>
      <c r="BS134" s="209"/>
      <c r="BT134" s="209"/>
      <c r="BU134" s="209"/>
      <c r="BV134" s="209"/>
      <c r="BW134" s="209"/>
      <c r="BX134" s="209"/>
    </row>
    <row r="135" spans="1:76" s="212" customFormat="1" x14ac:dyDescent="0.3">
      <c r="A135" s="209"/>
      <c r="I135" s="217"/>
      <c r="J135" s="217"/>
      <c r="P135" s="209"/>
      <c r="Q135" s="209"/>
      <c r="R135" s="209"/>
      <c r="S135" s="209"/>
      <c r="T135" s="209"/>
      <c r="U135" s="209"/>
      <c r="V135" s="209"/>
      <c r="W135" s="209"/>
      <c r="X135" s="209"/>
      <c r="Y135" s="209"/>
      <c r="Z135" s="209"/>
      <c r="AA135" s="209"/>
      <c r="AB135" s="209"/>
      <c r="AC135" s="209"/>
      <c r="AD135" s="209"/>
      <c r="AE135" s="209"/>
      <c r="AF135" s="209"/>
      <c r="AG135" s="209"/>
      <c r="AH135" s="209"/>
      <c r="AI135" s="209"/>
      <c r="AJ135" s="209"/>
      <c r="AK135" s="209"/>
      <c r="AL135" s="209"/>
      <c r="AM135" s="209"/>
      <c r="AN135" s="209"/>
      <c r="AO135" s="209"/>
      <c r="AP135" s="209"/>
      <c r="AQ135" s="209"/>
      <c r="AR135" s="209"/>
      <c r="AS135" s="209"/>
      <c r="AT135" s="209"/>
      <c r="AU135" s="209"/>
      <c r="AV135" s="209"/>
      <c r="AW135" s="209"/>
      <c r="AX135" s="209"/>
      <c r="AY135" s="209"/>
      <c r="AZ135" s="209"/>
      <c r="BA135" s="209"/>
      <c r="BB135" s="209"/>
      <c r="BC135" s="209"/>
      <c r="BD135" s="209"/>
      <c r="BE135" s="209"/>
      <c r="BF135" s="209"/>
      <c r="BG135" s="209"/>
      <c r="BH135" s="209"/>
      <c r="BI135" s="209"/>
      <c r="BJ135" s="209"/>
      <c r="BK135" s="209"/>
      <c r="BL135" s="209"/>
      <c r="BM135" s="209"/>
      <c r="BN135" s="209"/>
      <c r="BO135" s="209"/>
      <c r="BP135" s="209"/>
      <c r="BQ135" s="209"/>
      <c r="BR135" s="209"/>
      <c r="BS135" s="209"/>
      <c r="BT135" s="209"/>
      <c r="BU135" s="209"/>
      <c r="BV135" s="209"/>
      <c r="BW135" s="209"/>
      <c r="BX135" s="209"/>
    </row>
    <row r="136" spans="1:76" s="212" customFormat="1" x14ac:dyDescent="0.3">
      <c r="A136" s="209"/>
      <c r="I136" s="217"/>
      <c r="J136" s="217"/>
      <c r="P136" s="209"/>
      <c r="Q136" s="209"/>
      <c r="R136" s="209"/>
      <c r="S136" s="209"/>
      <c r="T136" s="209"/>
      <c r="U136" s="209"/>
      <c r="V136" s="209"/>
      <c r="W136" s="209"/>
      <c r="X136" s="209"/>
      <c r="Y136" s="209"/>
      <c r="Z136" s="209"/>
      <c r="AA136" s="209"/>
      <c r="AB136" s="209"/>
      <c r="AC136" s="209"/>
      <c r="AD136" s="209"/>
      <c r="AE136" s="209"/>
      <c r="AF136" s="209"/>
      <c r="AG136" s="209"/>
      <c r="AH136" s="209"/>
      <c r="AI136" s="209"/>
      <c r="AJ136" s="209"/>
      <c r="AK136" s="209"/>
      <c r="AL136" s="209"/>
      <c r="AM136" s="209"/>
      <c r="AN136" s="209"/>
      <c r="AO136" s="209"/>
      <c r="AP136" s="209"/>
      <c r="AQ136" s="209"/>
      <c r="AR136" s="209"/>
      <c r="AS136" s="209"/>
      <c r="AT136" s="209"/>
      <c r="AU136" s="209"/>
      <c r="AV136" s="209"/>
      <c r="AW136" s="209"/>
      <c r="AX136" s="209"/>
      <c r="AY136" s="209"/>
      <c r="AZ136" s="209"/>
      <c r="BA136" s="209"/>
      <c r="BB136" s="209"/>
      <c r="BC136" s="209"/>
      <c r="BD136" s="209"/>
      <c r="BE136" s="209"/>
      <c r="BF136" s="209"/>
      <c r="BG136" s="209"/>
      <c r="BH136" s="209"/>
      <c r="BI136" s="209"/>
      <c r="BJ136" s="209"/>
      <c r="BK136" s="209"/>
      <c r="BL136" s="209"/>
      <c r="BM136" s="209"/>
      <c r="BN136" s="209"/>
      <c r="BO136" s="209"/>
      <c r="BP136" s="209"/>
      <c r="BQ136" s="209"/>
      <c r="BR136" s="209"/>
      <c r="BS136" s="209"/>
      <c r="BT136" s="209"/>
      <c r="BU136" s="209"/>
      <c r="BV136" s="209"/>
      <c r="BW136" s="209"/>
      <c r="BX136" s="209"/>
    </row>
    <row r="137" spans="1:76" s="212" customFormat="1" x14ac:dyDescent="0.3">
      <c r="A137" s="209"/>
      <c r="I137" s="217"/>
      <c r="J137" s="217"/>
      <c r="P137" s="209"/>
      <c r="Q137" s="209"/>
      <c r="R137" s="209"/>
      <c r="S137" s="209"/>
      <c r="T137" s="209"/>
      <c r="U137" s="209"/>
      <c r="V137" s="209"/>
      <c r="W137" s="209"/>
      <c r="X137" s="209"/>
      <c r="Y137" s="209"/>
      <c r="Z137" s="209"/>
      <c r="AA137" s="209"/>
      <c r="AB137" s="209"/>
      <c r="AC137" s="209"/>
      <c r="AD137" s="209"/>
      <c r="AE137" s="209"/>
      <c r="AF137" s="209"/>
      <c r="AG137" s="209"/>
      <c r="AH137" s="209"/>
      <c r="AI137" s="209"/>
      <c r="AJ137" s="209"/>
      <c r="AK137" s="209"/>
      <c r="AL137" s="209"/>
      <c r="AM137" s="209"/>
      <c r="AN137" s="209"/>
      <c r="AO137" s="209"/>
      <c r="AP137" s="209"/>
      <c r="AQ137" s="209"/>
      <c r="AR137" s="209"/>
      <c r="AS137" s="209"/>
      <c r="AT137" s="209"/>
      <c r="AU137" s="209"/>
      <c r="AV137" s="209"/>
      <c r="AW137" s="209"/>
      <c r="AX137" s="209"/>
      <c r="AY137" s="209"/>
      <c r="AZ137" s="209"/>
      <c r="BA137" s="209"/>
      <c r="BB137" s="209"/>
      <c r="BC137" s="209"/>
      <c r="BD137" s="209"/>
      <c r="BE137" s="209"/>
      <c r="BF137" s="209"/>
      <c r="BG137" s="209"/>
      <c r="BH137" s="209"/>
      <c r="BI137" s="209"/>
      <c r="BJ137" s="209"/>
      <c r="BK137" s="209"/>
      <c r="BL137" s="209"/>
      <c r="BM137" s="209"/>
      <c r="BN137" s="209"/>
      <c r="BO137" s="209"/>
      <c r="BP137" s="209"/>
      <c r="BQ137" s="209"/>
      <c r="BR137" s="209"/>
      <c r="BS137" s="209"/>
      <c r="BT137" s="209"/>
      <c r="BU137" s="209"/>
      <c r="BV137" s="209"/>
      <c r="BW137" s="209"/>
      <c r="BX137" s="209"/>
    </row>
    <row r="138" spans="1:76" s="212" customFormat="1" x14ac:dyDescent="0.3">
      <c r="A138" s="209"/>
      <c r="I138" s="217"/>
      <c r="J138" s="217"/>
      <c r="P138" s="209"/>
      <c r="Q138" s="209"/>
      <c r="R138" s="209"/>
      <c r="S138" s="209"/>
      <c r="T138" s="209"/>
      <c r="U138" s="209"/>
      <c r="V138" s="209"/>
      <c r="W138" s="209"/>
      <c r="X138" s="209"/>
      <c r="Y138" s="209"/>
      <c r="Z138" s="209"/>
      <c r="AA138" s="209"/>
      <c r="AB138" s="209"/>
      <c r="AC138" s="209"/>
      <c r="AD138" s="209"/>
      <c r="AE138" s="209"/>
      <c r="AF138" s="209"/>
      <c r="AG138" s="209"/>
      <c r="AH138" s="209"/>
      <c r="AI138" s="209"/>
      <c r="AJ138" s="209"/>
      <c r="AK138" s="209"/>
      <c r="AL138" s="209"/>
      <c r="AM138" s="209"/>
      <c r="AN138" s="209"/>
      <c r="AO138" s="209"/>
      <c r="AP138" s="209"/>
      <c r="AQ138" s="209"/>
      <c r="AR138" s="209"/>
      <c r="AS138" s="209"/>
      <c r="AT138" s="209"/>
      <c r="AU138" s="209"/>
      <c r="AV138" s="209"/>
      <c r="AW138" s="209"/>
      <c r="AX138" s="209"/>
      <c r="AY138" s="209"/>
      <c r="AZ138" s="209"/>
      <c r="BA138" s="209"/>
      <c r="BB138" s="209"/>
      <c r="BC138" s="209"/>
      <c r="BD138" s="209"/>
      <c r="BE138" s="209"/>
      <c r="BF138" s="209"/>
      <c r="BG138" s="209"/>
      <c r="BH138" s="209"/>
      <c r="BI138" s="209"/>
      <c r="BJ138" s="209"/>
      <c r="BK138" s="209"/>
      <c r="BL138" s="209"/>
      <c r="BM138" s="209"/>
      <c r="BN138" s="209"/>
      <c r="BO138" s="209"/>
      <c r="BP138" s="209"/>
      <c r="BQ138" s="209"/>
      <c r="BR138" s="209"/>
      <c r="BS138" s="209"/>
      <c r="BT138" s="209"/>
      <c r="BU138" s="209"/>
      <c r="BV138" s="209"/>
      <c r="BW138" s="209"/>
      <c r="BX138" s="209"/>
    </row>
    <row r="139" spans="1:76" s="212" customFormat="1" x14ac:dyDescent="0.3">
      <c r="A139" s="209"/>
      <c r="I139" s="217"/>
      <c r="J139" s="217"/>
      <c r="P139" s="209"/>
      <c r="Q139" s="209"/>
      <c r="R139" s="209"/>
      <c r="S139" s="209"/>
      <c r="T139" s="209"/>
      <c r="U139" s="209"/>
      <c r="V139" s="209"/>
      <c r="W139" s="209"/>
      <c r="X139" s="209"/>
      <c r="Y139" s="209"/>
      <c r="Z139" s="209"/>
      <c r="AA139" s="209"/>
      <c r="AB139" s="209"/>
      <c r="AC139" s="209"/>
      <c r="AD139" s="209"/>
      <c r="AE139" s="209"/>
      <c r="AF139" s="209"/>
      <c r="AG139" s="209"/>
      <c r="AH139" s="209"/>
      <c r="AI139" s="209"/>
      <c r="AJ139" s="209"/>
      <c r="AK139" s="209"/>
      <c r="AL139" s="209"/>
      <c r="AM139" s="209"/>
      <c r="AN139" s="209"/>
      <c r="AO139" s="209"/>
      <c r="AP139" s="209"/>
      <c r="AQ139" s="209"/>
      <c r="AR139" s="209"/>
      <c r="AS139" s="209"/>
      <c r="AT139" s="209"/>
      <c r="AU139" s="209"/>
      <c r="AV139" s="209"/>
      <c r="AW139" s="209"/>
      <c r="AX139" s="209"/>
      <c r="AY139" s="209"/>
      <c r="AZ139" s="209"/>
      <c r="BA139" s="209"/>
      <c r="BB139" s="209"/>
      <c r="BC139" s="209"/>
      <c r="BD139" s="209"/>
      <c r="BE139" s="209"/>
      <c r="BF139" s="209"/>
      <c r="BG139" s="209"/>
      <c r="BH139" s="209"/>
      <c r="BI139" s="209"/>
      <c r="BJ139" s="209"/>
      <c r="BK139" s="209"/>
      <c r="BL139" s="209"/>
      <c r="BM139" s="209"/>
      <c r="BN139" s="209"/>
      <c r="BO139" s="209"/>
      <c r="BP139" s="209"/>
      <c r="BQ139" s="209"/>
      <c r="BR139" s="209"/>
      <c r="BS139" s="209"/>
      <c r="BT139" s="209"/>
      <c r="BU139" s="209"/>
      <c r="BV139" s="209"/>
      <c r="BW139" s="209"/>
      <c r="BX139" s="209"/>
    </row>
    <row r="140" spans="1:76" s="212" customFormat="1" x14ac:dyDescent="0.3">
      <c r="A140" s="209"/>
      <c r="I140" s="217"/>
      <c r="J140" s="217"/>
      <c r="P140" s="209"/>
      <c r="Q140" s="209"/>
      <c r="R140" s="209"/>
      <c r="S140" s="209"/>
      <c r="T140" s="209"/>
      <c r="U140" s="209"/>
      <c r="V140" s="209"/>
      <c r="W140" s="209"/>
      <c r="X140" s="209"/>
      <c r="Y140" s="209"/>
      <c r="Z140" s="209"/>
      <c r="AA140" s="209"/>
      <c r="AB140" s="209"/>
      <c r="AC140" s="209"/>
      <c r="AD140" s="209"/>
      <c r="AE140" s="209"/>
      <c r="AF140" s="209"/>
      <c r="AG140" s="209"/>
      <c r="AH140" s="209"/>
      <c r="AI140" s="209"/>
      <c r="AJ140" s="209"/>
      <c r="AK140" s="209"/>
      <c r="AL140" s="209"/>
      <c r="AM140" s="209"/>
      <c r="AN140" s="209"/>
      <c r="AO140" s="209"/>
      <c r="AP140" s="209"/>
      <c r="AQ140" s="209"/>
      <c r="AR140" s="209"/>
      <c r="AS140" s="209"/>
      <c r="AT140" s="209"/>
      <c r="AU140" s="209"/>
      <c r="AV140" s="209"/>
      <c r="AW140" s="209"/>
      <c r="AX140" s="209"/>
      <c r="AY140" s="209"/>
      <c r="AZ140" s="209"/>
      <c r="BA140" s="209"/>
      <c r="BB140" s="209"/>
      <c r="BC140" s="209"/>
      <c r="BD140" s="209"/>
      <c r="BE140" s="209"/>
      <c r="BF140" s="209"/>
      <c r="BG140" s="209"/>
      <c r="BH140" s="209"/>
      <c r="BI140" s="209"/>
      <c r="BJ140" s="209"/>
      <c r="BK140" s="209"/>
      <c r="BL140" s="209"/>
      <c r="BM140" s="209"/>
      <c r="BN140" s="209"/>
      <c r="BO140" s="209"/>
      <c r="BP140" s="209"/>
      <c r="BQ140" s="209"/>
      <c r="BR140" s="209"/>
      <c r="BS140" s="209"/>
      <c r="BT140" s="209"/>
      <c r="BU140" s="209"/>
      <c r="BV140" s="209"/>
      <c r="BW140" s="209"/>
      <c r="BX140" s="209"/>
    </row>
    <row r="141" spans="1:76" s="212" customFormat="1" x14ac:dyDescent="0.3">
      <c r="A141" s="209"/>
      <c r="I141" s="217"/>
      <c r="J141" s="217"/>
      <c r="P141" s="209"/>
      <c r="Q141" s="209"/>
      <c r="R141" s="209"/>
      <c r="S141" s="209"/>
      <c r="T141" s="209"/>
      <c r="U141" s="209"/>
      <c r="V141" s="209"/>
      <c r="W141" s="209"/>
      <c r="X141" s="209"/>
      <c r="Y141" s="209"/>
      <c r="Z141" s="209"/>
      <c r="AA141" s="209"/>
      <c r="AB141" s="209"/>
      <c r="AC141" s="209"/>
      <c r="AD141" s="209"/>
      <c r="AE141" s="209"/>
      <c r="AF141" s="209"/>
      <c r="AG141" s="209"/>
      <c r="AH141" s="209"/>
      <c r="AI141" s="209"/>
      <c r="AJ141" s="209"/>
      <c r="AK141" s="209"/>
      <c r="AL141" s="209"/>
      <c r="AM141" s="209"/>
      <c r="AN141" s="209"/>
      <c r="AO141" s="209"/>
      <c r="AP141" s="209"/>
      <c r="AQ141" s="209"/>
      <c r="AR141" s="209"/>
      <c r="AS141" s="209"/>
      <c r="AT141" s="209"/>
      <c r="AU141" s="209"/>
      <c r="AV141" s="209"/>
      <c r="AW141" s="209"/>
      <c r="AX141" s="209"/>
      <c r="AY141" s="209"/>
      <c r="AZ141" s="209"/>
      <c r="BA141" s="209"/>
      <c r="BB141" s="209"/>
      <c r="BC141" s="209"/>
      <c r="BD141" s="209"/>
      <c r="BE141" s="209"/>
      <c r="BF141" s="209"/>
      <c r="BG141" s="209"/>
      <c r="BH141" s="209"/>
      <c r="BI141" s="209"/>
      <c r="BJ141" s="209"/>
      <c r="BK141" s="209"/>
      <c r="BL141" s="209"/>
      <c r="BM141" s="209"/>
      <c r="BN141" s="209"/>
      <c r="BO141" s="209"/>
      <c r="BP141" s="209"/>
      <c r="BQ141" s="209"/>
      <c r="BR141" s="209"/>
      <c r="BS141" s="209"/>
      <c r="BT141" s="209"/>
      <c r="BU141" s="209"/>
      <c r="BV141" s="209"/>
      <c r="BW141" s="209"/>
      <c r="BX141" s="209"/>
    </row>
    <row r="142" spans="1:76" s="212" customFormat="1" x14ac:dyDescent="0.3">
      <c r="A142" s="209"/>
      <c r="I142" s="217"/>
      <c r="J142" s="217"/>
      <c r="P142" s="209"/>
      <c r="Q142" s="209"/>
      <c r="R142" s="209"/>
      <c r="S142" s="209"/>
      <c r="T142" s="209"/>
      <c r="U142" s="209"/>
      <c r="V142" s="209"/>
      <c r="W142" s="209"/>
      <c r="X142" s="209"/>
      <c r="Y142" s="209"/>
      <c r="Z142" s="209"/>
      <c r="AA142" s="209"/>
      <c r="AB142" s="209"/>
      <c r="AC142" s="209"/>
      <c r="AD142" s="209"/>
      <c r="AE142" s="209"/>
      <c r="AF142" s="209"/>
      <c r="AG142" s="209"/>
      <c r="AH142" s="209"/>
      <c r="AI142" s="209"/>
      <c r="AJ142" s="209"/>
      <c r="AK142" s="209"/>
      <c r="AL142" s="209"/>
      <c r="AM142" s="209"/>
      <c r="AN142" s="209"/>
      <c r="AO142" s="209"/>
      <c r="AP142" s="209"/>
      <c r="AQ142" s="209"/>
      <c r="AR142" s="209"/>
      <c r="AS142" s="209"/>
      <c r="AT142" s="209"/>
      <c r="AU142" s="209"/>
      <c r="AV142" s="209"/>
      <c r="AW142" s="209"/>
      <c r="AX142" s="209"/>
      <c r="AY142" s="209"/>
      <c r="AZ142" s="209"/>
      <c r="BA142" s="209"/>
      <c r="BB142" s="209"/>
      <c r="BC142" s="209"/>
      <c r="BD142" s="209"/>
      <c r="BE142" s="209"/>
      <c r="BF142" s="209"/>
      <c r="BG142" s="209"/>
      <c r="BH142" s="209"/>
      <c r="BI142" s="209"/>
      <c r="BJ142" s="209"/>
      <c r="BK142" s="209"/>
      <c r="BL142" s="209"/>
      <c r="BM142" s="209"/>
      <c r="BN142" s="209"/>
      <c r="BO142" s="209"/>
      <c r="BP142" s="209"/>
      <c r="BQ142" s="209"/>
      <c r="BR142" s="209"/>
      <c r="BS142" s="209"/>
      <c r="BT142" s="209"/>
      <c r="BU142" s="209"/>
      <c r="BV142" s="209"/>
      <c r="BW142" s="209"/>
      <c r="BX142" s="209"/>
    </row>
    <row r="143" spans="1:76" s="212" customFormat="1" x14ac:dyDescent="0.3">
      <c r="A143" s="209"/>
      <c r="I143" s="217"/>
      <c r="J143" s="217"/>
      <c r="P143" s="209"/>
      <c r="Q143" s="209"/>
      <c r="R143" s="209"/>
      <c r="S143" s="209"/>
      <c r="T143" s="209"/>
      <c r="U143" s="209"/>
      <c r="V143" s="209"/>
      <c r="W143" s="209"/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  <c r="AH143" s="209"/>
      <c r="AI143" s="209"/>
      <c r="AJ143" s="209"/>
      <c r="AK143" s="209"/>
      <c r="AL143" s="209"/>
      <c r="AM143" s="209"/>
      <c r="AN143" s="209"/>
      <c r="AO143" s="209"/>
      <c r="AP143" s="209"/>
      <c r="AQ143" s="209"/>
      <c r="AR143" s="209"/>
      <c r="AS143" s="209"/>
      <c r="AT143" s="209"/>
      <c r="AU143" s="209"/>
      <c r="AV143" s="209"/>
      <c r="AW143" s="209"/>
      <c r="AX143" s="209"/>
      <c r="AY143" s="209"/>
      <c r="AZ143" s="209"/>
      <c r="BA143" s="209"/>
      <c r="BB143" s="209"/>
      <c r="BC143" s="209"/>
      <c r="BD143" s="209"/>
      <c r="BE143" s="209"/>
      <c r="BF143" s="209"/>
      <c r="BG143" s="209"/>
      <c r="BH143" s="209"/>
      <c r="BI143" s="209"/>
      <c r="BJ143" s="209"/>
      <c r="BK143" s="209"/>
      <c r="BL143" s="209"/>
      <c r="BM143" s="209"/>
      <c r="BN143" s="209"/>
      <c r="BO143" s="209"/>
      <c r="BP143" s="209"/>
      <c r="BQ143" s="209"/>
      <c r="BR143" s="209"/>
      <c r="BS143" s="209"/>
      <c r="BT143" s="209"/>
      <c r="BU143" s="209"/>
      <c r="BV143" s="209"/>
      <c r="BW143" s="209"/>
      <c r="BX143" s="209"/>
    </row>
    <row r="144" spans="1:76" s="212" customFormat="1" x14ac:dyDescent="0.3">
      <c r="A144" s="209"/>
      <c r="I144" s="217"/>
      <c r="J144" s="217"/>
    </row>
    <row r="145" spans="1:10" s="212" customFormat="1" x14ac:dyDescent="0.3">
      <c r="A145" s="209"/>
      <c r="I145" s="217"/>
      <c r="J145" s="217"/>
    </row>
    <row r="146" spans="1:10" s="212" customFormat="1" x14ac:dyDescent="0.3">
      <c r="A146" s="209"/>
      <c r="I146" s="217"/>
      <c r="J146" s="217"/>
    </row>
    <row r="147" spans="1:10" s="212" customFormat="1" x14ac:dyDescent="0.3">
      <c r="A147" s="209"/>
      <c r="I147" s="217"/>
      <c r="J147" s="217"/>
    </row>
    <row r="148" spans="1:10" s="212" customFormat="1" x14ac:dyDescent="0.3">
      <c r="A148" s="209"/>
      <c r="J148" s="217"/>
    </row>
    <row r="149" spans="1:10" s="212" customFormat="1" x14ac:dyDescent="0.3">
      <c r="A149" s="209"/>
      <c r="J149" s="217"/>
    </row>
    <row r="150" spans="1:10" s="212" customFormat="1" x14ac:dyDescent="0.3">
      <c r="A150" s="209"/>
      <c r="J150" s="217"/>
    </row>
    <row r="151" spans="1:10" s="212" customFormat="1" x14ac:dyDescent="0.3">
      <c r="A151" s="209"/>
      <c r="J151" s="217"/>
    </row>
    <row r="152" spans="1:10" s="212" customFormat="1" x14ac:dyDescent="0.3">
      <c r="A152" s="209"/>
      <c r="J152" s="217"/>
    </row>
    <row r="153" spans="1:10" s="212" customFormat="1" x14ac:dyDescent="0.3">
      <c r="A153" s="209"/>
      <c r="J153" s="217"/>
    </row>
    <row r="154" spans="1:10" s="212" customFormat="1" x14ac:dyDescent="0.3">
      <c r="A154" s="209"/>
      <c r="J154" s="217"/>
    </row>
    <row r="155" spans="1:10" s="212" customFormat="1" x14ac:dyDescent="0.3">
      <c r="A155" s="209"/>
      <c r="J155" s="217"/>
    </row>
    <row r="156" spans="1:10" s="212" customFormat="1" x14ac:dyDescent="0.3">
      <c r="A156" s="209"/>
      <c r="J156" s="217"/>
    </row>
    <row r="157" spans="1:10" s="212" customFormat="1" x14ac:dyDescent="0.3">
      <c r="A157" s="209"/>
      <c r="J157" s="217"/>
    </row>
    <row r="158" spans="1:10" s="212" customFormat="1" x14ac:dyDescent="0.3">
      <c r="A158" s="209"/>
      <c r="J158" s="217"/>
    </row>
    <row r="159" spans="1:10" s="212" customFormat="1" x14ac:dyDescent="0.3">
      <c r="A159" s="209"/>
      <c r="J159" s="217"/>
    </row>
    <row r="160" spans="1:10" s="212" customFormat="1" x14ac:dyDescent="0.3">
      <c r="J160" s="217"/>
    </row>
    <row r="161" spans="10:10" s="212" customFormat="1" x14ac:dyDescent="0.3">
      <c r="J161" s="217"/>
    </row>
    <row r="162" spans="10:10" s="212" customFormat="1" x14ac:dyDescent="0.3">
      <c r="J162" s="217"/>
    </row>
    <row r="163" spans="10:10" s="212" customFormat="1" x14ac:dyDescent="0.3">
      <c r="J163" s="217"/>
    </row>
    <row r="164" spans="10:10" s="212" customFormat="1" x14ac:dyDescent="0.3">
      <c r="J164" s="217"/>
    </row>
    <row r="165" spans="10:10" s="212" customFormat="1" x14ac:dyDescent="0.3">
      <c r="J165" s="217"/>
    </row>
    <row r="166" spans="10:10" s="212" customFormat="1" x14ac:dyDescent="0.3">
      <c r="J166" s="217"/>
    </row>
    <row r="167" spans="10:10" s="212" customFormat="1" x14ac:dyDescent="0.3">
      <c r="J167" s="217"/>
    </row>
    <row r="168" spans="10:10" s="212" customFormat="1" x14ac:dyDescent="0.3">
      <c r="J168" s="217"/>
    </row>
    <row r="169" spans="10:10" s="212" customFormat="1" x14ac:dyDescent="0.3">
      <c r="J169" s="217"/>
    </row>
    <row r="170" spans="10:10" s="212" customFormat="1" x14ac:dyDescent="0.3">
      <c r="J170" s="217"/>
    </row>
    <row r="171" spans="10:10" s="212" customFormat="1" x14ac:dyDescent="0.3">
      <c r="J171" s="217"/>
    </row>
    <row r="172" spans="10:10" s="212" customFormat="1" x14ac:dyDescent="0.3">
      <c r="J172" s="217"/>
    </row>
    <row r="173" spans="10:10" s="212" customFormat="1" x14ac:dyDescent="0.3">
      <c r="J173" s="217"/>
    </row>
    <row r="174" spans="10:10" s="212" customFormat="1" x14ac:dyDescent="0.3">
      <c r="J174" s="217"/>
    </row>
    <row r="175" spans="10:10" s="212" customFormat="1" x14ac:dyDescent="0.3">
      <c r="J175" s="217"/>
    </row>
    <row r="176" spans="10:10" s="212" customFormat="1" x14ac:dyDescent="0.3">
      <c r="J176" s="217"/>
    </row>
    <row r="177" spans="10:10" s="212" customFormat="1" x14ac:dyDescent="0.3">
      <c r="J177" s="217"/>
    </row>
    <row r="178" spans="10:10" s="212" customFormat="1" x14ac:dyDescent="0.3">
      <c r="J178" s="217"/>
    </row>
    <row r="179" spans="10:10" s="212" customFormat="1" x14ac:dyDescent="0.3">
      <c r="J179" s="217"/>
    </row>
    <row r="180" spans="10:10" s="212" customFormat="1" x14ac:dyDescent="0.3">
      <c r="J180" s="217"/>
    </row>
    <row r="181" spans="10:10" s="212" customFormat="1" x14ac:dyDescent="0.3">
      <c r="J181" s="217"/>
    </row>
    <row r="182" spans="10:10" s="212" customFormat="1" x14ac:dyDescent="0.3">
      <c r="J182" s="217"/>
    </row>
    <row r="183" spans="10:10" s="212" customFormat="1" x14ac:dyDescent="0.3">
      <c r="J183" s="217"/>
    </row>
    <row r="184" spans="10:10" s="212" customFormat="1" x14ac:dyDescent="0.3">
      <c r="J184" s="217"/>
    </row>
    <row r="185" spans="10:10" s="212" customFormat="1" x14ac:dyDescent="0.3">
      <c r="J185" s="217"/>
    </row>
    <row r="186" spans="10:10" s="212" customFormat="1" x14ac:dyDescent="0.3">
      <c r="J186" s="217"/>
    </row>
    <row r="187" spans="10:10" s="212" customFormat="1" x14ac:dyDescent="0.3">
      <c r="J187" s="217"/>
    </row>
    <row r="188" spans="10:10" s="212" customFormat="1" x14ac:dyDescent="0.3">
      <c r="J188" s="217"/>
    </row>
    <row r="189" spans="10:10" s="212" customFormat="1" x14ac:dyDescent="0.3">
      <c r="J189" s="217"/>
    </row>
    <row r="190" spans="10:10" s="212" customFormat="1" x14ac:dyDescent="0.3">
      <c r="J190" s="217"/>
    </row>
    <row r="191" spans="10:10" s="212" customFormat="1" x14ac:dyDescent="0.3">
      <c r="J191" s="217"/>
    </row>
    <row r="192" spans="10:10" s="212" customFormat="1" x14ac:dyDescent="0.3">
      <c r="J192" s="217"/>
    </row>
    <row r="193" spans="10:10" s="212" customFormat="1" x14ac:dyDescent="0.3">
      <c r="J193" s="217"/>
    </row>
    <row r="194" spans="10:10" s="212" customFormat="1" x14ac:dyDescent="0.3">
      <c r="J194" s="217"/>
    </row>
    <row r="195" spans="10:10" s="212" customFormat="1" x14ac:dyDescent="0.3">
      <c r="J195" s="217"/>
    </row>
    <row r="196" spans="10:10" s="212" customFormat="1" x14ac:dyDescent="0.3">
      <c r="J196" s="217"/>
    </row>
    <row r="197" spans="10:10" s="212" customFormat="1" x14ac:dyDescent="0.3">
      <c r="J197" s="217"/>
    </row>
    <row r="198" spans="10:10" s="212" customFormat="1" x14ac:dyDescent="0.3">
      <c r="J198" s="217"/>
    </row>
    <row r="199" spans="10:10" s="212" customFormat="1" x14ac:dyDescent="0.3">
      <c r="J199" s="217"/>
    </row>
    <row r="200" spans="10:10" s="212" customFormat="1" x14ac:dyDescent="0.3">
      <c r="J200" s="217"/>
    </row>
    <row r="201" spans="10:10" s="212" customFormat="1" x14ac:dyDescent="0.3">
      <c r="J201" s="217"/>
    </row>
    <row r="202" spans="10:10" s="212" customFormat="1" x14ac:dyDescent="0.3">
      <c r="J202" s="217"/>
    </row>
    <row r="203" spans="10:10" s="212" customFormat="1" x14ac:dyDescent="0.3">
      <c r="J203" s="217"/>
    </row>
    <row r="204" spans="10:10" s="212" customFormat="1" x14ac:dyDescent="0.3">
      <c r="J204" s="217"/>
    </row>
    <row r="205" spans="10:10" s="212" customFormat="1" x14ac:dyDescent="0.3">
      <c r="J205" s="217"/>
    </row>
    <row r="206" spans="10:10" s="212" customFormat="1" x14ac:dyDescent="0.3">
      <c r="J206" s="217"/>
    </row>
    <row r="207" spans="10:10" s="212" customFormat="1" x14ac:dyDescent="0.3">
      <c r="J207" s="217"/>
    </row>
    <row r="208" spans="10:10" s="212" customFormat="1" x14ac:dyDescent="0.3">
      <c r="J208" s="217"/>
    </row>
    <row r="209" spans="10:10" s="212" customFormat="1" x14ac:dyDescent="0.3">
      <c r="J209" s="217"/>
    </row>
    <row r="210" spans="10:10" s="212" customFormat="1" x14ac:dyDescent="0.3">
      <c r="J210" s="217"/>
    </row>
    <row r="211" spans="10:10" s="212" customFormat="1" x14ac:dyDescent="0.3">
      <c r="J211" s="217"/>
    </row>
    <row r="212" spans="10:10" s="212" customFormat="1" x14ac:dyDescent="0.3">
      <c r="J212" s="217"/>
    </row>
    <row r="213" spans="10:10" s="212" customFormat="1" x14ac:dyDescent="0.3">
      <c r="J213" s="217"/>
    </row>
    <row r="214" spans="10:10" s="212" customFormat="1" x14ac:dyDescent="0.3">
      <c r="J214" s="217"/>
    </row>
    <row r="215" spans="10:10" s="212" customFormat="1" x14ac:dyDescent="0.3">
      <c r="J215" s="217"/>
    </row>
    <row r="216" spans="10:10" s="212" customFormat="1" x14ac:dyDescent="0.3">
      <c r="J216" s="217"/>
    </row>
    <row r="217" spans="10:10" s="212" customFormat="1" x14ac:dyDescent="0.3">
      <c r="J217" s="217"/>
    </row>
    <row r="218" spans="10:10" s="212" customFormat="1" x14ac:dyDescent="0.3">
      <c r="J218" s="217"/>
    </row>
    <row r="219" spans="10:10" s="212" customFormat="1" x14ac:dyDescent="0.3">
      <c r="J219" s="217"/>
    </row>
    <row r="220" spans="10:10" s="212" customFormat="1" x14ac:dyDescent="0.3">
      <c r="J220" s="217"/>
    </row>
    <row r="221" spans="10:10" s="212" customFormat="1" x14ac:dyDescent="0.3">
      <c r="J221" s="217"/>
    </row>
    <row r="222" spans="10:10" s="212" customFormat="1" x14ac:dyDescent="0.3">
      <c r="J222" s="217"/>
    </row>
    <row r="223" spans="10:10" s="212" customFormat="1" x14ac:dyDescent="0.3">
      <c r="J223" s="217"/>
    </row>
    <row r="224" spans="10:10" s="212" customFormat="1" x14ac:dyDescent="0.3">
      <c r="J224" s="217"/>
    </row>
    <row r="225" spans="10:10" s="212" customFormat="1" x14ac:dyDescent="0.3">
      <c r="J225" s="217"/>
    </row>
    <row r="226" spans="10:10" s="212" customFormat="1" x14ac:dyDescent="0.3">
      <c r="J226" s="217"/>
    </row>
    <row r="227" spans="10:10" s="212" customFormat="1" x14ac:dyDescent="0.3">
      <c r="J227" s="217"/>
    </row>
    <row r="228" spans="10:10" s="212" customFormat="1" x14ac:dyDescent="0.3">
      <c r="J228" s="217"/>
    </row>
    <row r="229" spans="10:10" s="212" customFormat="1" x14ac:dyDescent="0.3">
      <c r="J229" s="217"/>
    </row>
    <row r="230" spans="10:10" s="212" customFormat="1" x14ac:dyDescent="0.3">
      <c r="J230" s="217"/>
    </row>
    <row r="231" spans="10:10" s="212" customFormat="1" x14ac:dyDescent="0.3">
      <c r="J231" s="217"/>
    </row>
    <row r="232" spans="10:10" s="212" customFormat="1" x14ac:dyDescent="0.3">
      <c r="J232" s="217"/>
    </row>
    <row r="233" spans="10:10" s="212" customFormat="1" x14ac:dyDescent="0.3">
      <c r="J233" s="217"/>
    </row>
    <row r="234" spans="10:10" s="212" customFormat="1" x14ac:dyDescent="0.3">
      <c r="J234" s="217"/>
    </row>
    <row r="235" spans="10:10" s="212" customFormat="1" x14ac:dyDescent="0.3">
      <c r="J235" s="217"/>
    </row>
    <row r="236" spans="10:10" s="212" customFormat="1" x14ac:dyDescent="0.3">
      <c r="J236" s="217"/>
    </row>
    <row r="237" spans="10:10" s="212" customFormat="1" x14ac:dyDescent="0.3">
      <c r="J237" s="217"/>
    </row>
    <row r="238" spans="10:10" s="212" customFormat="1" x14ac:dyDescent="0.3">
      <c r="J238" s="217"/>
    </row>
    <row r="239" spans="10:10" s="212" customFormat="1" x14ac:dyDescent="0.3">
      <c r="J239" s="217"/>
    </row>
    <row r="240" spans="10:10" s="212" customFormat="1" x14ac:dyDescent="0.3">
      <c r="J240" s="217"/>
    </row>
    <row r="241" spans="10:10" s="212" customFormat="1" x14ac:dyDescent="0.3">
      <c r="J241" s="217"/>
    </row>
    <row r="242" spans="10:10" s="212" customFormat="1" x14ac:dyDescent="0.3">
      <c r="J242" s="217"/>
    </row>
    <row r="243" spans="10:10" s="212" customFormat="1" x14ac:dyDescent="0.3">
      <c r="J243" s="217"/>
    </row>
    <row r="244" spans="10:10" s="212" customFormat="1" x14ac:dyDescent="0.3">
      <c r="J244" s="217"/>
    </row>
    <row r="245" spans="10:10" s="212" customFormat="1" x14ac:dyDescent="0.3">
      <c r="J245" s="217"/>
    </row>
    <row r="246" spans="10:10" s="212" customFormat="1" x14ac:dyDescent="0.3">
      <c r="J246" s="217"/>
    </row>
    <row r="247" spans="10:10" s="212" customFormat="1" x14ac:dyDescent="0.3">
      <c r="J247" s="217"/>
    </row>
    <row r="248" spans="10:10" s="212" customFormat="1" x14ac:dyDescent="0.3">
      <c r="J248" s="217"/>
    </row>
    <row r="249" spans="10:10" s="212" customFormat="1" x14ac:dyDescent="0.3">
      <c r="J249" s="217"/>
    </row>
    <row r="250" spans="10:10" s="212" customFormat="1" x14ac:dyDescent="0.3">
      <c r="J250" s="217"/>
    </row>
    <row r="251" spans="10:10" s="212" customFormat="1" x14ac:dyDescent="0.3">
      <c r="J251" s="217"/>
    </row>
    <row r="252" spans="10:10" s="212" customFormat="1" x14ac:dyDescent="0.3">
      <c r="J252" s="217"/>
    </row>
    <row r="253" spans="10:10" s="212" customFormat="1" x14ac:dyDescent="0.3">
      <c r="J253" s="217"/>
    </row>
    <row r="254" spans="10:10" s="212" customFormat="1" x14ac:dyDescent="0.3">
      <c r="J254" s="217"/>
    </row>
    <row r="255" spans="10:10" s="212" customFormat="1" x14ac:dyDescent="0.3">
      <c r="J255" s="217"/>
    </row>
    <row r="256" spans="10:10" s="212" customFormat="1" x14ac:dyDescent="0.3">
      <c r="J256" s="217"/>
    </row>
    <row r="257" spans="10:10" s="212" customFormat="1" x14ac:dyDescent="0.3">
      <c r="J257" s="217"/>
    </row>
    <row r="258" spans="10:10" s="212" customFormat="1" x14ac:dyDescent="0.3">
      <c r="J258" s="217"/>
    </row>
    <row r="259" spans="10:10" s="212" customFormat="1" x14ac:dyDescent="0.3">
      <c r="J259" s="217"/>
    </row>
    <row r="260" spans="10:10" s="212" customFormat="1" x14ac:dyDescent="0.3">
      <c r="J260" s="217"/>
    </row>
    <row r="261" spans="10:10" s="212" customFormat="1" x14ac:dyDescent="0.3">
      <c r="J261" s="217"/>
    </row>
    <row r="262" spans="10:10" s="212" customFormat="1" x14ac:dyDescent="0.3">
      <c r="J262" s="217"/>
    </row>
    <row r="263" spans="10:10" s="212" customFormat="1" x14ac:dyDescent="0.3">
      <c r="J263" s="217"/>
    </row>
    <row r="264" spans="10:10" s="212" customFormat="1" x14ac:dyDescent="0.3">
      <c r="J264" s="217"/>
    </row>
    <row r="265" spans="10:10" s="212" customFormat="1" x14ac:dyDescent="0.3">
      <c r="J265" s="217"/>
    </row>
    <row r="266" spans="10:10" s="212" customFormat="1" x14ac:dyDescent="0.3">
      <c r="J266" s="217"/>
    </row>
    <row r="267" spans="10:10" s="212" customFormat="1" x14ac:dyDescent="0.3">
      <c r="J267" s="217"/>
    </row>
    <row r="268" spans="10:10" s="212" customFormat="1" x14ac:dyDescent="0.3">
      <c r="J268" s="217"/>
    </row>
    <row r="269" spans="10:10" s="212" customFormat="1" x14ac:dyDescent="0.3">
      <c r="J269" s="217"/>
    </row>
    <row r="270" spans="10:10" s="212" customFormat="1" x14ac:dyDescent="0.3">
      <c r="J270" s="217"/>
    </row>
    <row r="271" spans="10:10" s="212" customFormat="1" x14ac:dyDescent="0.3">
      <c r="J271" s="217"/>
    </row>
    <row r="272" spans="10:10" s="212" customFormat="1" x14ac:dyDescent="0.3">
      <c r="J272" s="217"/>
    </row>
    <row r="273" spans="10:10" s="212" customFormat="1" x14ac:dyDescent="0.3">
      <c r="J273" s="217"/>
    </row>
    <row r="274" spans="10:10" s="212" customFormat="1" x14ac:dyDescent="0.3">
      <c r="J274" s="217"/>
    </row>
    <row r="275" spans="10:10" s="212" customFormat="1" x14ac:dyDescent="0.3">
      <c r="J275" s="217"/>
    </row>
    <row r="276" spans="10:10" s="212" customFormat="1" x14ac:dyDescent="0.3">
      <c r="J276" s="217"/>
    </row>
    <row r="277" spans="10:10" s="212" customFormat="1" x14ac:dyDescent="0.3">
      <c r="J277" s="217"/>
    </row>
    <row r="278" spans="10:10" s="212" customFormat="1" x14ac:dyDescent="0.3">
      <c r="J278" s="217"/>
    </row>
    <row r="279" spans="10:10" s="212" customFormat="1" x14ac:dyDescent="0.3">
      <c r="J279" s="217"/>
    </row>
    <row r="280" spans="10:10" s="212" customFormat="1" x14ac:dyDescent="0.3">
      <c r="J280" s="217"/>
    </row>
    <row r="281" spans="10:10" s="212" customFormat="1" x14ac:dyDescent="0.3">
      <c r="J281" s="217"/>
    </row>
    <row r="282" spans="10:10" s="212" customFormat="1" x14ac:dyDescent="0.3">
      <c r="J282" s="217"/>
    </row>
    <row r="283" spans="10:10" s="212" customFormat="1" x14ac:dyDescent="0.3">
      <c r="J283" s="217"/>
    </row>
    <row r="284" spans="10:10" s="212" customFormat="1" x14ac:dyDescent="0.3">
      <c r="J284" s="217"/>
    </row>
    <row r="285" spans="10:10" s="212" customFormat="1" x14ac:dyDescent="0.3">
      <c r="J285" s="217"/>
    </row>
    <row r="286" spans="10:10" s="212" customFormat="1" x14ac:dyDescent="0.3">
      <c r="J286" s="217"/>
    </row>
    <row r="287" spans="10:10" s="212" customFormat="1" x14ac:dyDescent="0.3">
      <c r="J287" s="217"/>
    </row>
    <row r="288" spans="10:10" s="212" customFormat="1" x14ac:dyDescent="0.3">
      <c r="J288" s="217"/>
    </row>
    <row r="289" spans="10:10" s="212" customFormat="1" x14ac:dyDescent="0.3">
      <c r="J289" s="217"/>
    </row>
    <row r="290" spans="10:10" s="212" customFormat="1" x14ac:dyDescent="0.3">
      <c r="J290" s="217"/>
    </row>
    <row r="291" spans="10:10" s="212" customFormat="1" x14ac:dyDescent="0.3">
      <c r="J291" s="217"/>
    </row>
    <row r="292" spans="10:10" s="212" customFormat="1" x14ac:dyDescent="0.3">
      <c r="J292" s="217"/>
    </row>
    <row r="293" spans="10:10" s="212" customFormat="1" x14ac:dyDescent="0.3">
      <c r="J293" s="217"/>
    </row>
    <row r="294" spans="10:10" s="212" customFormat="1" x14ac:dyDescent="0.3">
      <c r="J294" s="217"/>
    </row>
    <row r="295" spans="10:10" s="212" customFormat="1" x14ac:dyDescent="0.3">
      <c r="J295" s="217"/>
    </row>
    <row r="296" spans="10:10" s="212" customFormat="1" x14ac:dyDescent="0.3">
      <c r="J296" s="217"/>
    </row>
    <row r="297" spans="10:10" s="212" customFormat="1" x14ac:dyDescent="0.3">
      <c r="J297" s="217"/>
    </row>
    <row r="298" spans="10:10" s="212" customFormat="1" x14ac:dyDescent="0.3">
      <c r="J298" s="217"/>
    </row>
    <row r="299" spans="10:10" s="212" customFormat="1" x14ac:dyDescent="0.3">
      <c r="J299" s="217"/>
    </row>
    <row r="300" spans="10:10" s="212" customFormat="1" x14ac:dyDescent="0.3">
      <c r="J300" s="217"/>
    </row>
    <row r="301" spans="10:10" s="212" customFormat="1" x14ac:dyDescent="0.3">
      <c r="J301" s="217"/>
    </row>
    <row r="302" spans="10:10" s="212" customFormat="1" x14ac:dyDescent="0.3">
      <c r="J302" s="217"/>
    </row>
    <row r="303" spans="10:10" s="212" customFormat="1" x14ac:dyDescent="0.3">
      <c r="J303" s="217"/>
    </row>
    <row r="304" spans="10:10" s="212" customFormat="1" x14ac:dyDescent="0.3">
      <c r="J304" s="217"/>
    </row>
    <row r="305" spans="10:10" s="212" customFormat="1" x14ac:dyDescent="0.3">
      <c r="J305" s="217"/>
    </row>
    <row r="306" spans="10:10" s="212" customFormat="1" x14ac:dyDescent="0.3">
      <c r="J306" s="217"/>
    </row>
    <row r="307" spans="10:10" s="212" customFormat="1" x14ac:dyDescent="0.3">
      <c r="J307" s="217"/>
    </row>
    <row r="308" spans="10:10" s="212" customFormat="1" x14ac:dyDescent="0.3">
      <c r="J308" s="217"/>
    </row>
    <row r="309" spans="10:10" s="212" customFormat="1" x14ac:dyDescent="0.3">
      <c r="J309" s="217"/>
    </row>
    <row r="310" spans="10:10" s="212" customFormat="1" x14ac:dyDescent="0.3">
      <c r="J310" s="217"/>
    </row>
    <row r="311" spans="10:10" s="212" customFormat="1" x14ac:dyDescent="0.3">
      <c r="J311" s="217"/>
    </row>
    <row r="312" spans="10:10" s="212" customFormat="1" x14ac:dyDescent="0.3">
      <c r="J312" s="217"/>
    </row>
    <row r="313" spans="10:10" s="212" customFormat="1" x14ac:dyDescent="0.3">
      <c r="J313" s="217"/>
    </row>
    <row r="314" spans="10:10" s="212" customFormat="1" x14ac:dyDescent="0.3">
      <c r="J314" s="217"/>
    </row>
    <row r="315" spans="10:10" s="212" customFormat="1" x14ac:dyDescent="0.3">
      <c r="J315" s="217"/>
    </row>
    <row r="316" spans="10:10" s="212" customFormat="1" x14ac:dyDescent="0.3">
      <c r="J316" s="217"/>
    </row>
    <row r="317" spans="10:10" s="212" customFormat="1" x14ac:dyDescent="0.3">
      <c r="J317" s="217"/>
    </row>
    <row r="318" spans="10:10" s="212" customFormat="1" x14ac:dyDescent="0.3">
      <c r="J318" s="217"/>
    </row>
    <row r="319" spans="10:10" s="212" customFormat="1" x14ac:dyDescent="0.3">
      <c r="J319" s="217"/>
    </row>
    <row r="320" spans="10:10" s="212" customFormat="1" x14ac:dyDescent="0.3">
      <c r="J320" s="217"/>
    </row>
    <row r="321" spans="10:10" s="212" customFormat="1" x14ac:dyDescent="0.3">
      <c r="J321" s="217"/>
    </row>
    <row r="322" spans="10:10" s="212" customFormat="1" x14ac:dyDescent="0.3">
      <c r="J322" s="217"/>
    </row>
    <row r="323" spans="10:10" s="212" customFormat="1" x14ac:dyDescent="0.3">
      <c r="J323" s="217"/>
    </row>
    <row r="324" spans="10:10" s="212" customFormat="1" x14ac:dyDescent="0.3">
      <c r="J324" s="217"/>
    </row>
    <row r="325" spans="10:10" s="212" customFormat="1" x14ac:dyDescent="0.3">
      <c r="J325" s="217"/>
    </row>
    <row r="326" spans="10:10" s="212" customFormat="1" x14ac:dyDescent="0.3">
      <c r="J326" s="217"/>
    </row>
    <row r="327" spans="10:10" s="212" customFormat="1" x14ac:dyDescent="0.3">
      <c r="J327" s="217"/>
    </row>
    <row r="328" spans="10:10" s="212" customFormat="1" x14ac:dyDescent="0.3">
      <c r="J328" s="217"/>
    </row>
    <row r="329" spans="10:10" s="212" customFormat="1" x14ac:dyDescent="0.3">
      <c r="J329" s="217"/>
    </row>
    <row r="330" spans="10:10" s="212" customFormat="1" x14ac:dyDescent="0.3">
      <c r="J330" s="217"/>
    </row>
    <row r="331" spans="10:10" s="212" customFormat="1" x14ac:dyDescent="0.3">
      <c r="J331" s="217"/>
    </row>
    <row r="332" spans="10:10" s="212" customFormat="1" x14ac:dyDescent="0.3">
      <c r="J332" s="217"/>
    </row>
    <row r="333" spans="10:10" s="212" customFormat="1" x14ac:dyDescent="0.3">
      <c r="J333" s="217"/>
    </row>
    <row r="334" spans="10:10" s="212" customFormat="1" x14ac:dyDescent="0.3">
      <c r="J334" s="217"/>
    </row>
    <row r="335" spans="10:10" s="212" customFormat="1" x14ac:dyDescent="0.3">
      <c r="J335" s="217"/>
    </row>
    <row r="336" spans="10:10" s="212" customFormat="1" x14ac:dyDescent="0.3">
      <c r="J336" s="217"/>
    </row>
    <row r="337" spans="10:10" s="212" customFormat="1" x14ac:dyDescent="0.3">
      <c r="J337" s="217"/>
    </row>
    <row r="338" spans="10:10" s="212" customFormat="1" x14ac:dyDescent="0.3">
      <c r="J338" s="217"/>
    </row>
    <row r="339" spans="10:10" s="212" customFormat="1" x14ac:dyDescent="0.3">
      <c r="J339" s="217"/>
    </row>
    <row r="340" spans="10:10" s="212" customFormat="1" x14ac:dyDescent="0.3">
      <c r="J340" s="217"/>
    </row>
    <row r="341" spans="10:10" s="212" customFormat="1" x14ac:dyDescent="0.3">
      <c r="J341" s="217"/>
    </row>
    <row r="342" spans="10:10" s="212" customFormat="1" x14ac:dyDescent="0.3">
      <c r="J342" s="217"/>
    </row>
    <row r="343" spans="10:10" s="212" customFormat="1" x14ac:dyDescent="0.3">
      <c r="J343" s="217"/>
    </row>
    <row r="344" spans="10:10" s="212" customFormat="1" x14ac:dyDescent="0.3">
      <c r="J344" s="217"/>
    </row>
    <row r="345" spans="10:10" s="212" customFormat="1" x14ac:dyDescent="0.3">
      <c r="J345" s="217"/>
    </row>
    <row r="346" spans="10:10" s="212" customFormat="1" x14ac:dyDescent="0.3">
      <c r="J346" s="217"/>
    </row>
    <row r="347" spans="10:10" s="212" customFormat="1" x14ac:dyDescent="0.3">
      <c r="J347" s="217"/>
    </row>
    <row r="348" spans="10:10" s="212" customFormat="1" x14ac:dyDescent="0.3">
      <c r="J348" s="217"/>
    </row>
    <row r="349" spans="10:10" s="212" customFormat="1" x14ac:dyDescent="0.3">
      <c r="J349" s="217"/>
    </row>
    <row r="350" spans="10:10" s="212" customFormat="1" x14ac:dyDescent="0.3">
      <c r="J350" s="217"/>
    </row>
    <row r="351" spans="10:10" s="212" customFormat="1" x14ac:dyDescent="0.3">
      <c r="J351" s="217"/>
    </row>
    <row r="352" spans="10:10" s="212" customFormat="1" x14ac:dyDescent="0.3">
      <c r="J352" s="217"/>
    </row>
    <row r="353" spans="10:10" s="212" customFormat="1" x14ac:dyDescent="0.3">
      <c r="J353" s="217"/>
    </row>
    <row r="354" spans="10:10" s="212" customFormat="1" x14ac:dyDescent="0.3">
      <c r="J354" s="217"/>
    </row>
    <row r="355" spans="10:10" s="212" customFormat="1" x14ac:dyDescent="0.3">
      <c r="J355" s="217"/>
    </row>
    <row r="356" spans="10:10" s="212" customFormat="1" x14ac:dyDescent="0.3">
      <c r="J356" s="217"/>
    </row>
    <row r="357" spans="10:10" s="212" customFormat="1" x14ac:dyDescent="0.3">
      <c r="J357" s="217"/>
    </row>
    <row r="358" spans="10:10" s="212" customFormat="1" x14ac:dyDescent="0.3">
      <c r="J358" s="217"/>
    </row>
    <row r="359" spans="10:10" s="212" customFormat="1" x14ac:dyDescent="0.3">
      <c r="J359" s="217"/>
    </row>
    <row r="360" spans="10:10" s="212" customFormat="1" x14ac:dyDescent="0.3">
      <c r="J360" s="217"/>
    </row>
    <row r="361" spans="10:10" s="212" customFormat="1" x14ac:dyDescent="0.3">
      <c r="J361" s="217"/>
    </row>
    <row r="362" spans="10:10" s="212" customFormat="1" x14ac:dyDescent="0.3">
      <c r="J362" s="217"/>
    </row>
    <row r="363" spans="10:10" s="212" customFormat="1" x14ac:dyDescent="0.3">
      <c r="J363" s="217"/>
    </row>
    <row r="364" spans="10:10" s="212" customFormat="1" x14ac:dyDescent="0.3">
      <c r="J364" s="217"/>
    </row>
    <row r="365" spans="10:10" s="212" customFormat="1" x14ac:dyDescent="0.3">
      <c r="J365" s="217"/>
    </row>
    <row r="366" spans="10:10" s="212" customFormat="1" x14ac:dyDescent="0.3">
      <c r="J366" s="217"/>
    </row>
    <row r="367" spans="10:10" s="212" customFormat="1" x14ac:dyDescent="0.3">
      <c r="J367" s="217"/>
    </row>
    <row r="368" spans="10:10" s="212" customFormat="1" x14ac:dyDescent="0.3">
      <c r="J368" s="217"/>
    </row>
    <row r="369" spans="10:10" s="212" customFormat="1" x14ac:dyDescent="0.3">
      <c r="J369" s="217"/>
    </row>
    <row r="370" spans="10:10" s="212" customFormat="1" x14ac:dyDescent="0.3">
      <c r="J370" s="217"/>
    </row>
    <row r="371" spans="10:10" s="212" customFormat="1" x14ac:dyDescent="0.3">
      <c r="J371" s="217"/>
    </row>
    <row r="372" spans="10:10" s="212" customFormat="1" x14ac:dyDescent="0.3">
      <c r="J372" s="217"/>
    </row>
    <row r="373" spans="10:10" s="212" customFormat="1" x14ac:dyDescent="0.3">
      <c r="J373" s="217"/>
    </row>
    <row r="374" spans="10:10" s="212" customFormat="1" x14ac:dyDescent="0.3">
      <c r="J374" s="217"/>
    </row>
    <row r="375" spans="10:10" s="212" customFormat="1" x14ac:dyDescent="0.3">
      <c r="J375" s="217"/>
    </row>
    <row r="376" spans="10:10" s="212" customFormat="1" x14ac:dyDescent="0.3">
      <c r="J376" s="217"/>
    </row>
    <row r="377" spans="10:10" s="212" customFormat="1" x14ac:dyDescent="0.3">
      <c r="J377" s="217"/>
    </row>
    <row r="378" spans="10:10" s="212" customFormat="1" x14ac:dyDescent="0.3">
      <c r="J378" s="217"/>
    </row>
    <row r="379" spans="10:10" s="212" customFormat="1" x14ac:dyDescent="0.3">
      <c r="J379" s="217"/>
    </row>
    <row r="380" spans="10:10" s="212" customFormat="1" x14ac:dyDescent="0.3">
      <c r="J380" s="217"/>
    </row>
    <row r="381" spans="10:10" s="212" customFormat="1" x14ac:dyDescent="0.3">
      <c r="J381" s="217"/>
    </row>
    <row r="382" spans="10:10" s="212" customFormat="1" x14ac:dyDescent="0.3">
      <c r="J382" s="217"/>
    </row>
    <row r="383" spans="10:10" s="212" customFormat="1" x14ac:dyDescent="0.3">
      <c r="J383" s="217"/>
    </row>
    <row r="384" spans="10:10" s="212" customFormat="1" x14ac:dyDescent="0.3">
      <c r="J384" s="217"/>
    </row>
    <row r="385" spans="10:10" s="212" customFormat="1" x14ac:dyDescent="0.3">
      <c r="J385" s="217"/>
    </row>
    <row r="386" spans="10:10" s="212" customFormat="1" x14ac:dyDescent="0.3">
      <c r="J386" s="217"/>
    </row>
    <row r="387" spans="10:10" s="212" customFormat="1" x14ac:dyDescent="0.3">
      <c r="J387" s="217"/>
    </row>
    <row r="388" spans="10:10" s="212" customFormat="1" x14ac:dyDescent="0.3">
      <c r="J388" s="217"/>
    </row>
    <row r="389" spans="10:10" s="212" customFormat="1" x14ac:dyDescent="0.3">
      <c r="J389" s="217"/>
    </row>
    <row r="390" spans="10:10" s="212" customFormat="1" x14ac:dyDescent="0.3">
      <c r="J390" s="217"/>
    </row>
    <row r="391" spans="10:10" s="212" customFormat="1" x14ac:dyDescent="0.3">
      <c r="J391" s="217"/>
    </row>
    <row r="392" spans="10:10" s="212" customFormat="1" x14ac:dyDescent="0.3">
      <c r="J392" s="217"/>
    </row>
    <row r="393" spans="10:10" s="212" customFormat="1" x14ac:dyDescent="0.3">
      <c r="J393" s="217"/>
    </row>
    <row r="394" spans="10:10" s="212" customFormat="1" x14ac:dyDescent="0.3">
      <c r="J394" s="217"/>
    </row>
    <row r="395" spans="10:10" s="212" customFormat="1" x14ac:dyDescent="0.3">
      <c r="J395" s="217"/>
    </row>
    <row r="396" spans="10:10" s="212" customFormat="1" x14ac:dyDescent="0.3">
      <c r="J396" s="217"/>
    </row>
    <row r="397" spans="10:10" s="212" customFormat="1" x14ac:dyDescent="0.3">
      <c r="J397" s="217"/>
    </row>
    <row r="398" spans="10:10" s="212" customFormat="1" x14ac:dyDescent="0.3">
      <c r="J398" s="217"/>
    </row>
    <row r="399" spans="10:10" s="212" customFormat="1" x14ac:dyDescent="0.3">
      <c r="J399" s="217"/>
    </row>
    <row r="400" spans="10:10" s="212" customFormat="1" x14ac:dyDescent="0.3">
      <c r="J400" s="217"/>
    </row>
    <row r="401" spans="10:10" s="212" customFormat="1" x14ac:dyDescent="0.3">
      <c r="J401" s="217"/>
    </row>
    <row r="402" spans="10:10" s="212" customFormat="1" x14ac:dyDescent="0.3">
      <c r="J402" s="217"/>
    </row>
    <row r="403" spans="10:10" s="212" customFormat="1" x14ac:dyDescent="0.3">
      <c r="J403" s="217"/>
    </row>
    <row r="404" spans="10:10" s="212" customFormat="1" x14ac:dyDescent="0.3">
      <c r="J404" s="217"/>
    </row>
    <row r="405" spans="10:10" s="212" customFormat="1" x14ac:dyDescent="0.3">
      <c r="J405" s="217"/>
    </row>
    <row r="406" spans="10:10" s="212" customFormat="1" x14ac:dyDescent="0.3">
      <c r="J406" s="217"/>
    </row>
    <row r="407" spans="10:10" s="212" customFormat="1" x14ac:dyDescent="0.3">
      <c r="J407" s="217"/>
    </row>
    <row r="408" spans="10:10" s="212" customFormat="1" x14ac:dyDescent="0.3">
      <c r="J408" s="217"/>
    </row>
    <row r="409" spans="10:10" s="212" customFormat="1" x14ac:dyDescent="0.3">
      <c r="J409" s="217"/>
    </row>
    <row r="410" spans="10:10" s="212" customFormat="1" x14ac:dyDescent="0.3">
      <c r="J410" s="217"/>
    </row>
    <row r="411" spans="10:10" s="212" customFormat="1" x14ac:dyDescent="0.3">
      <c r="J411" s="217"/>
    </row>
    <row r="412" spans="10:10" s="212" customFormat="1" x14ac:dyDescent="0.3">
      <c r="J412" s="217"/>
    </row>
    <row r="413" spans="10:10" s="212" customFormat="1" x14ac:dyDescent="0.3">
      <c r="J413" s="217"/>
    </row>
    <row r="414" spans="10:10" s="212" customFormat="1" x14ac:dyDescent="0.3">
      <c r="J414" s="217"/>
    </row>
    <row r="415" spans="10:10" s="212" customFormat="1" x14ac:dyDescent="0.3">
      <c r="J415" s="217"/>
    </row>
    <row r="416" spans="10:10" s="212" customFormat="1" x14ac:dyDescent="0.3">
      <c r="J416" s="217"/>
    </row>
    <row r="417" spans="10:10" s="212" customFormat="1" x14ac:dyDescent="0.3">
      <c r="J417" s="217"/>
    </row>
    <row r="418" spans="10:10" s="212" customFormat="1" x14ac:dyDescent="0.3">
      <c r="J418" s="217"/>
    </row>
    <row r="419" spans="10:10" s="212" customFormat="1" x14ac:dyDescent="0.3">
      <c r="J419" s="217"/>
    </row>
    <row r="420" spans="10:10" s="212" customFormat="1" x14ac:dyDescent="0.3">
      <c r="J420" s="217"/>
    </row>
    <row r="421" spans="10:10" s="212" customFormat="1" x14ac:dyDescent="0.3">
      <c r="J421" s="217"/>
    </row>
    <row r="422" spans="10:10" s="212" customFormat="1" x14ac:dyDescent="0.3">
      <c r="J422" s="217"/>
    </row>
    <row r="423" spans="10:10" s="212" customFormat="1" x14ac:dyDescent="0.3">
      <c r="J423" s="217"/>
    </row>
    <row r="424" spans="10:10" s="212" customFormat="1" x14ac:dyDescent="0.3">
      <c r="J424" s="217"/>
    </row>
    <row r="425" spans="10:10" s="212" customFormat="1" x14ac:dyDescent="0.3">
      <c r="J425" s="217"/>
    </row>
    <row r="426" spans="10:10" s="212" customFormat="1" x14ac:dyDescent="0.3">
      <c r="J426" s="217"/>
    </row>
    <row r="427" spans="10:10" s="212" customFormat="1" x14ac:dyDescent="0.3">
      <c r="J427" s="217"/>
    </row>
    <row r="428" spans="10:10" s="212" customFormat="1" x14ac:dyDescent="0.3">
      <c r="J428" s="217"/>
    </row>
    <row r="429" spans="10:10" s="212" customFormat="1" x14ac:dyDescent="0.3">
      <c r="J429" s="217"/>
    </row>
    <row r="430" spans="10:10" s="212" customFormat="1" x14ac:dyDescent="0.3">
      <c r="J430" s="217"/>
    </row>
    <row r="431" spans="10:10" s="212" customFormat="1" x14ac:dyDescent="0.3">
      <c r="J431" s="217"/>
    </row>
    <row r="432" spans="10:10" s="212" customFormat="1" x14ac:dyDescent="0.3">
      <c r="J432" s="217"/>
    </row>
    <row r="433" spans="10:10" s="212" customFormat="1" x14ac:dyDescent="0.3">
      <c r="J433" s="217"/>
    </row>
    <row r="434" spans="10:10" s="212" customFormat="1" x14ac:dyDescent="0.3">
      <c r="J434" s="217"/>
    </row>
    <row r="435" spans="10:10" s="212" customFormat="1" x14ac:dyDescent="0.3">
      <c r="J435" s="217"/>
    </row>
    <row r="436" spans="10:10" s="212" customFormat="1" x14ac:dyDescent="0.3">
      <c r="J436" s="217"/>
    </row>
    <row r="437" spans="10:10" s="212" customFormat="1" x14ac:dyDescent="0.3">
      <c r="J437" s="217"/>
    </row>
    <row r="438" spans="10:10" s="212" customFormat="1" x14ac:dyDescent="0.3">
      <c r="J438" s="217"/>
    </row>
    <row r="439" spans="10:10" s="212" customFormat="1" x14ac:dyDescent="0.3">
      <c r="J439" s="217"/>
    </row>
    <row r="440" spans="10:10" s="212" customFormat="1" x14ac:dyDescent="0.3">
      <c r="J440" s="217"/>
    </row>
    <row r="441" spans="10:10" s="212" customFormat="1" x14ac:dyDescent="0.3">
      <c r="J441" s="217"/>
    </row>
    <row r="442" spans="10:10" s="212" customFormat="1" x14ac:dyDescent="0.3">
      <c r="J442" s="217"/>
    </row>
    <row r="443" spans="10:10" s="212" customFormat="1" x14ac:dyDescent="0.3">
      <c r="J443" s="217"/>
    </row>
    <row r="444" spans="10:10" s="212" customFormat="1" x14ac:dyDescent="0.3">
      <c r="J444" s="217"/>
    </row>
    <row r="445" spans="10:10" s="212" customFormat="1" x14ac:dyDescent="0.3">
      <c r="J445" s="217"/>
    </row>
    <row r="446" spans="10:10" s="212" customFormat="1" x14ac:dyDescent="0.3">
      <c r="J446" s="217"/>
    </row>
    <row r="447" spans="10:10" s="212" customFormat="1" x14ac:dyDescent="0.3">
      <c r="J447" s="217"/>
    </row>
    <row r="448" spans="10:10" s="212" customFormat="1" x14ac:dyDescent="0.3">
      <c r="J448" s="217"/>
    </row>
    <row r="449" spans="10:10" s="212" customFormat="1" x14ac:dyDescent="0.3">
      <c r="J449" s="217"/>
    </row>
    <row r="450" spans="10:10" s="212" customFormat="1" x14ac:dyDescent="0.3">
      <c r="J450" s="217"/>
    </row>
    <row r="451" spans="10:10" s="212" customFormat="1" x14ac:dyDescent="0.3">
      <c r="J451" s="217"/>
    </row>
    <row r="452" spans="10:10" s="212" customFormat="1" x14ac:dyDescent="0.3">
      <c r="J452" s="217"/>
    </row>
    <row r="453" spans="10:10" s="212" customFormat="1" x14ac:dyDescent="0.3">
      <c r="J453" s="217"/>
    </row>
    <row r="454" spans="10:10" s="212" customFormat="1" x14ac:dyDescent="0.3">
      <c r="J454" s="217"/>
    </row>
    <row r="455" spans="10:10" s="212" customFormat="1" x14ac:dyDescent="0.3">
      <c r="J455" s="217"/>
    </row>
    <row r="456" spans="10:10" s="212" customFormat="1" x14ac:dyDescent="0.3">
      <c r="J456" s="217"/>
    </row>
    <row r="457" spans="10:10" s="212" customFormat="1" x14ac:dyDescent="0.3">
      <c r="J457" s="217"/>
    </row>
    <row r="458" spans="10:10" s="212" customFormat="1" x14ac:dyDescent="0.3">
      <c r="J458" s="217"/>
    </row>
    <row r="459" spans="10:10" s="212" customFormat="1" x14ac:dyDescent="0.3">
      <c r="J459" s="217"/>
    </row>
    <row r="460" spans="10:10" s="212" customFormat="1" x14ac:dyDescent="0.3">
      <c r="J460" s="217"/>
    </row>
    <row r="461" spans="10:10" s="212" customFormat="1" x14ac:dyDescent="0.3">
      <c r="J461" s="217"/>
    </row>
    <row r="462" spans="10:10" s="212" customFormat="1" x14ac:dyDescent="0.3">
      <c r="J462" s="217"/>
    </row>
    <row r="463" spans="10:10" s="212" customFormat="1" x14ac:dyDescent="0.3">
      <c r="J463" s="217"/>
    </row>
    <row r="464" spans="10:10" s="212" customFormat="1" x14ac:dyDescent="0.3">
      <c r="J464" s="217"/>
    </row>
    <row r="465" spans="10:10" s="212" customFormat="1" x14ac:dyDescent="0.3">
      <c r="J465" s="217"/>
    </row>
    <row r="466" spans="10:10" s="212" customFormat="1" x14ac:dyDescent="0.3">
      <c r="J466" s="217"/>
    </row>
    <row r="467" spans="10:10" s="212" customFormat="1" x14ac:dyDescent="0.3">
      <c r="J467" s="217"/>
    </row>
    <row r="468" spans="10:10" s="212" customFormat="1" x14ac:dyDescent="0.3">
      <c r="J468" s="217"/>
    </row>
    <row r="469" spans="10:10" s="212" customFormat="1" x14ac:dyDescent="0.3">
      <c r="J469" s="217"/>
    </row>
    <row r="470" spans="10:10" s="212" customFormat="1" x14ac:dyDescent="0.3">
      <c r="J470" s="217"/>
    </row>
    <row r="471" spans="10:10" s="212" customFormat="1" x14ac:dyDescent="0.3">
      <c r="J471" s="217"/>
    </row>
    <row r="472" spans="10:10" s="212" customFormat="1" x14ac:dyDescent="0.3">
      <c r="J472" s="217"/>
    </row>
    <row r="473" spans="10:10" s="212" customFormat="1" x14ac:dyDescent="0.3">
      <c r="J473" s="217"/>
    </row>
    <row r="474" spans="10:10" s="212" customFormat="1" x14ac:dyDescent="0.3">
      <c r="J474" s="217"/>
    </row>
    <row r="475" spans="10:10" s="212" customFormat="1" x14ac:dyDescent="0.3">
      <c r="J475" s="217"/>
    </row>
    <row r="476" spans="10:10" s="212" customFormat="1" x14ac:dyDescent="0.3">
      <c r="J476" s="217"/>
    </row>
    <row r="477" spans="10:10" s="212" customFormat="1" x14ac:dyDescent="0.3">
      <c r="J477" s="217"/>
    </row>
    <row r="478" spans="10:10" s="212" customFormat="1" x14ac:dyDescent="0.3">
      <c r="J478" s="217"/>
    </row>
    <row r="479" spans="10:10" s="212" customFormat="1" x14ac:dyDescent="0.3">
      <c r="J479" s="217"/>
    </row>
    <row r="480" spans="10:10" s="212" customFormat="1" x14ac:dyDescent="0.3">
      <c r="J480" s="217"/>
    </row>
    <row r="481" spans="10:10" s="212" customFormat="1" x14ac:dyDescent="0.3">
      <c r="J481" s="217"/>
    </row>
    <row r="482" spans="10:10" s="212" customFormat="1" x14ac:dyDescent="0.3">
      <c r="J482" s="217"/>
    </row>
    <row r="483" spans="10:10" s="212" customFormat="1" x14ac:dyDescent="0.3">
      <c r="J483" s="217"/>
    </row>
    <row r="484" spans="10:10" s="212" customFormat="1" x14ac:dyDescent="0.3">
      <c r="J484" s="217"/>
    </row>
    <row r="485" spans="10:10" s="212" customFormat="1" x14ac:dyDescent="0.3">
      <c r="J485" s="217"/>
    </row>
    <row r="486" spans="10:10" s="212" customFormat="1" x14ac:dyDescent="0.3">
      <c r="J486" s="217"/>
    </row>
    <row r="487" spans="10:10" s="212" customFormat="1" x14ac:dyDescent="0.3">
      <c r="J487" s="217"/>
    </row>
    <row r="488" spans="10:10" s="212" customFormat="1" x14ac:dyDescent="0.3">
      <c r="J488" s="217"/>
    </row>
    <row r="489" spans="10:10" s="212" customFormat="1" x14ac:dyDescent="0.3">
      <c r="J489" s="217"/>
    </row>
    <row r="490" spans="10:10" s="212" customFormat="1" x14ac:dyDescent="0.3">
      <c r="J490" s="217"/>
    </row>
    <row r="491" spans="10:10" s="212" customFormat="1" x14ac:dyDescent="0.3">
      <c r="J491" s="217"/>
    </row>
    <row r="492" spans="10:10" s="212" customFormat="1" x14ac:dyDescent="0.3">
      <c r="J492" s="217"/>
    </row>
    <row r="493" spans="10:10" s="212" customFormat="1" x14ac:dyDescent="0.3">
      <c r="J493" s="217"/>
    </row>
    <row r="494" spans="10:10" s="212" customFormat="1" x14ac:dyDescent="0.3">
      <c r="J494" s="217"/>
    </row>
    <row r="495" spans="10:10" s="212" customFormat="1" x14ac:dyDescent="0.3">
      <c r="J495" s="217"/>
    </row>
    <row r="496" spans="10:10" s="212" customFormat="1" x14ac:dyDescent="0.3">
      <c r="J496" s="217"/>
    </row>
    <row r="497" spans="10:10" s="212" customFormat="1" x14ac:dyDescent="0.3">
      <c r="J497" s="217"/>
    </row>
    <row r="498" spans="10:10" s="212" customFormat="1" x14ac:dyDescent="0.3">
      <c r="J498" s="217"/>
    </row>
    <row r="499" spans="10:10" s="212" customFormat="1" x14ac:dyDescent="0.3">
      <c r="J499" s="217"/>
    </row>
    <row r="500" spans="10:10" s="212" customFormat="1" x14ac:dyDescent="0.3">
      <c r="J500" s="217"/>
    </row>
    <row r="501" spans="10:10" s="212" customFormat="1" x14ac:dyDescent="0.3">
      <c r="J501" s="217"/>
    </row>
    <row r="502" spans="10:10" s="212" customFormat="1" x14ac:dyDescent="0.3">
      <c r="J502" s="217"/>
    </row>
    <row r="503" spans="10:10" s="212" customFormat="1" x14ac:dyDescent="0.3">
      <c r="J503" s="217"/>
    </row>
    <row r="504" spans="10:10" s="212" customFormat="1" x14ac:dyDescent="0.3">
      <c r="J504" s="217"/>
    </row>
    <row r="505" spans="10:10" s="212" customFormat="1" x14ac:dyDescent="0.3">
      <c r="J505" s="217"/>
    </row>
    <row r="506" spans="10:10" s="212" customFormat="1" x14ac:dyDescent="0.3">
      <c r="J506" s="217"/>
    </row>
    <row r="507" spans="10:10" s="212" customFormat="1" x14ac:dyDescent="0.3">
      <c r="J507" s="217"/>
    </row>
    <row r="508" spans="10:10" s="212" customFormat="1" x14ac:dyDescent="0.3">
      <c r="J508" s="217"/>
    </row>
    <row r="509" spans="10:10" s="212" customFormat="1" x14ac:dyDescent="0.3">
      <c r="J509" s="217"/>
    </row>
    <row r="510" spans="10:10" s="212" customFormat="1" x14ac:dyDescent="0.3">
      <c r="J510" s="217"/>
    </row>
    <row r="511" spans="10:10" s="212" customFormat="1" x14ac:dyDescent="0.3">
      <c r="J511" s="217"/>
    </row>
    <row r="512" spans="10:10" s="212" customFormat="1" x14ac:dyDescent="0.3">
      <c r="J512" s="217"/>
    </row>
    <row r="513" spans="10:10" s="212" customFormat="1" x14ac:dyDescent="0.3">
      <c r="J513" s="217"/>
    </row>
    <row r="514" spans="10:10" s="212" customFormat="1" x14ac:dyDescent="0.3">
      <c r="J514" s="217"/>
    </row>
    <row r="515" spans="10:10" s="212" customFormat="1" x14ac:dyDescent="0.3">
      <c r="J515" s="217"/>
    </row>
    <row r="516" spans="10:10" s="212" customFormat="1" x14ac:dyDescent="0.3">
      <c r="J516" s="217"/>
    </row>
    <row r="517" spans="10:10" s="212" customFormat="1" x14ac:dyDescent="0.3">
      <c r="J517" s="217"/>
    </row>
    <row r="518" spans="10:10" s="212" customFormat="1" x14ac:dyDescent="0.3">
      <c r="J518" s="217"/>
    </row>
    <row r="519" spans="10:10" s="212" customFormat="1" x14ac:dyDescent="0.3">
      <c r="J519" s="217"/>
    </row>
    <row r="520" spans="10:10" s="212" customFormat="1" x14ac:dyDescent="0.3">
      <c r="J520" s="217"/>
    </row>
    <row r="521" spans="10:10" s="212" customFormat="1" x14ac:dyDescent="0.3">
      <c r="J521" s="217"/>
    </row>
    <row r="522" spans="10:10" s="212" customFormat="1" x14ac:dyDescent="0.3">
      <c r="J522" s="217"/>
    </row>
    <row r="523" spans="10:10" s="212" customFormat="1" x14ac:dyDescent="0.3">
      <c r="J523" s="217"/>
    </row>
    <row r="524" spans="10:10" s="212" customFormat="1" x14ac:dyDescent="0.3">
      <c r="J524" s="217"/>
    </row>
    <row r="525" spans="10:10" s="212" customFormat="1" x14ac:dyDescent="0.3">
      <c r="J525" s="217"/>
    </row>
    <row r="526" spans="10:10" s="212" customFormat="1" x14ac:dyDescent="0.3">
      <c r="J526" s="217"/>
    </row>
    <row r="527" spans="10:10" s="212" customFormat="1" x14ac:dyDescent="0.3">
      <c r="J527" s="217"/>
    </row>
    <row r="528" spans="10:10" s="212" customFormat="1" x14ac:dyDescent="0.3">
      <c r="J528" s="217"/>
    </row>
    <row r="529" spans="10:10" s="212" customFormat="1" x14ac:dyDescent="0.3">
      <c r="J529" s="217"/>
    </row>
    <row r="530" spans="10:10" s="212" customFormat="1" x14ac:dyDescent="0.3">
      <c r="J530" s="217"/>
    </row>
    <row r="531" spans="10:10" s="212" customFormat="1" x14ac:dyDescent="0.3">
      <c r="J531" s="217"/>
    </row>
    <row r="532" spans="10:10" s="212" customFormat="1" x14ac:dyDescent="0.3">
      <c r="J532" s="217"/>
    </row>
    <row r="533" spans="10:10" s="212" customFormat="1" x14ac:dyDescent="0.3">
      <c r="J533" s="217"/>
    </row>
    <row r="534" spans="10:10" s="212" customFormat="1" x14ac:dyDescent="0.3">
      <c r="J534" s="217"/>
    </row>
    <row r="535" spans="10:10" s="212" customFormat="1" x14ac:dyDescent="0.3">
      <c r="J535" s="217"/>
    </row>
    <row r="536" spans="10:10" s="212" customFormat="1" x14ac:dyDescent="0.3">
      <c r="J536" s="217"/>
    </row>
    <row r="537" spans="10:10" s="212" customFormat="1" x14ac:dyDescent="0.3">
      <c r="J537" s="217"/>
    </row>
    <row r="538" spans="10:10" s="212" customFormat="1" x14ac:dyDescent="0.3">
      <c r="J538" s="217"/>
    </row>
    <row r="539" spans="10:10" s="212" customFormat="1" x14ac:dyDescent="0.3">
      <c r="J539" s="217"/>
    </row>
    <row r="540" spans="10:10" s="212" customFormat="1" x14ac:dyDescent="0.3">
      <c r="J540" s="217"/>
    </row>
    <row r="541" spans="10:10" s="212" customFormat="1" x14ac:dyDescent="0.3">
      <c r="J541" s="217"/>
    </row>
    <row r="542" spans="10:10" s="212" customFormat="1" x14ac:dyDescent="0.3">
      <c r="J542" s="217"/>
    </row>
    <row r="543" spans="10:10" s="212" customFormat="1" x14ac:dyDescent="0.3">
      <c r="J543" s="217"/>
    </row>
    <row r="544" spans="10:10" s="212" customFormat="1" x14ac:dyDescent="0.3">
      <c r="J544" s="217"/>
    </row>
    <row r="545" spans="10:10" s="212" customFormat="1" x14ac:dyDescent="0.3">
      <c r="J545" s="217"/>
    </row>
    <row r="546" spans="10:10" s="212" customFormat="1" x14ac:dyDescent="0.3">
      <c r="J546" s="217"/>
    </row>
    <row r="547" spans="10:10" s="212" customFormat="1" x14ac:dyDescent="0.3">
      <c r="J547" s="217"/>
    </row>
    <row r="548" spans="10:10" s="212" customFormat="1" x14ac:dyDescent="0.3">
      <c r="J548" s="217"/>
    </row>
    <row r="549" spans="10:10" s="212" customFormat="1" x14ac:dyDescent="0.3">
      <c r="J549" s="217"/>
    </row>
    <row r="550" spans="10:10" s="212" customFormat="1" x14ac:dyDescent="0.3">
      <c r="J550" s="217"/>
    </row>
    <row r="551" spans="10:10" s="212" customFormat="1" x14ac:dyDescent="0.3">
      <c r="J551" s="217"/>
    </row>
    <row r="552" spans="10:10" s="212" customFormat="1" x14ac:dyDescent="0.3">
      <c r="J552" s="217"/>
    </row>
    <row r="553" spans="10:10" s="212" customFormat="1" x14ac:dyDescent="0.3">
      <c r="J553" s="217"/>
    </row>
    <row r="554" spans="10:10" s="212" customFormat="1" x14ac:dyDescent="0.3">
      <c r="J554" s="217"/>
    </row>
    <row r="555" spans="10:10" s="212" customFormat="1" x14ac:dyDescent="0.3">
      <c r="J555" s="217"/>
    </row>
    <row r="556" spans="10:10" s="212" customFormat="1" x14ac:dyDescent="0.3">
      <c r="J556" s="217"/>
    </row>
    <row r="557" spans="10:10" s="212" customFormat="1" x14ac:dyDescent="0.3">
      <c r="J557" s="217"/>
    </row>
    <row r="558" spans="10:10" s="212" customFormat="1" x14ac:dyDescent="0.3">
      <c r="J558" s="217"/>
    </row>
    <row r="559" spans="10:10" s="212" customFormat="1" x14ac:dyDescent="0.3">
      <c r="J559" s="217"/>
    </row>
    <row r="560" spans="10:10" s="212" customFormat="1" x14ac:dyDescent="0.3">
      <c r="J560" s="217"/>
    </row>
    <row r="561" spans="10:10" s="212" customFormat="1" x14ac:dyDescent="0.3">
      <c r="J561" s="217"/>
    </row>
    <row r="562" spans="10:10" s="212" customFormat="1" x14ac:dyDescent="0.3">
      <c r="J562" s="217"/>
    </row>
    <row r="563" spans="10:10" s="212" customFormat="1" x14ac:dyDescent="0.3">
      <c r="J563" s="217"/>
    </row>
    <row r="564" spans="10:10" s="212" customFormat="1" x14ac:dyDescent="0.3">
      <c r="J564" s="217"/>
    </row>
    <row r="565" spans="10:10" s="212" customFormat="1" x14ac:dyDescent="0.3">
      <c r="J565" s="217"/>
    </row>
    <row r="566" spans="10:10" s="212" customFormat="1" x14ac:dyDescent="0.3">
      <c r="J566" s="217"/>
    </row>
    <row r="567" spans="10:10" s="212" customFormat="1" x14ac:dyDescent="0.3">
      <c r="J567" s="217"/>
    </row>
    <row r="568" spans="10:10" s="212" customFormat="1" x14ac:dyDescent="0.3">
      <c r="J568" s="217"/>
    </row>
    <row r="569" spans="10:10" s="212" customFormat="1" x14ac:dyDescent="0.3">
      <c r="J569" s="217"/>
    </row>
    <row r="570" spans="10:10" s="212" customFormat="1" x14ac:dyDescent="0.3">
      <c r="J570" s="217"/>
    </row>
    <row r="571" spans="10:10" s="212" customFormat="1" x14ac:dyDescent="0.3">
      <c r="J571" s="217"/>
    </row>
    <row r="572" spans="10:10" s="212" customFormat="1" x14ac:dyDescent="0.3">
      <c r="J572" s="217"/>
    </row>
    <row r="573" spans="10:10" s="212" customFormat="1" x14ac:dyDescent="0.3">
      <c r="J573" s="217"/>
    </row>
    <row r="574" spans="10:10" s="212" customFormat="1" x14ac:dyDescent="0.3">
      <c r="J574" s="217"/>
    </row>
    <row r="575" spans="10:10" s="212" customFormat="1" x14ac:dyDescent="0.3">
      <c r="J575" s="217"/>
    </row>
    <row r="576" spans="10:10" s="212" customFormat="1" x14ac:dyDescent="0.3">
      <c r="J576" s="217"/>
    </row>
    <row r="577" spans="10:10" s="212" customFormat="1" x14ac:dyDescent="0.3">
      <c r="J577" s="217"/>
    </row>
    <row r="578" spans="10:10" s="212" customFormat="1" x14ac:dyDescent="0.3">
      <c r="J578" s="217"/>
    </row>
    <row r="579" spans="10:10" s="212" customFormat="1" x14ac:dyDescent="0.3">
      <c r="J579" s="217"/>
    </row>
    <row r="580" spans="10:10" s="212" customFormat="1" x14ac:dyDescent="0.3">
      <c r="J580" s="217"/>
    </row>
    <row r="581" spans="10:10" s="212" customFormat="1" x14ac:dyDescent="0.3">
      <c r="J581" s="217"/>
    </row>
    <row r="582" spans="10:10" s="212" customFormat="1" x14ac:dyDescent="0.3">
      <c r="J582" s="217"/>
    </row>
    <row r="583" spans="10:10" s="212" customFormat="1" x14ac:dyDescent="0.3">
      <c r="J583" s="217"/>
    </row>
    <row r="584" spans="10:10" s="212" customFormat="1" x14ac:dyDescent="0.3">
      <c r="J584" s="217"/>
    </row>
    <row r="585" spans="10:10" s="212" customFormat="1" x14ac:dyDescent="0.3">
      <c r="J585" s="217"/>
    </row>
    <row r="586" spans="10:10" s="212" customFormat="1" x14ac:dyDescent="0.3">
      <c r="J586" s="217"/>
    </row>
    <row r="587" spans="10:10" s="212" customFormat="1" x14ac:dyDescent="0.3">
      <c r="J587" s="217"/>
    </row>
    <row r="588" spans="10:10" s="212" customFormat="1" x14ac:dyDescent="0.3">
      <c r="J588" s="217"/>
    </row>
    <row r="589" spans="10:10" s="212" customFormat="1" x14ac:dyDescent="0.3">
      <c r="J589" s="217"/>
    </row>
    <row r="590" spans="10:10" s="212" customFormat="1" x14ac:dyDescent="0.3">
      <c r="J590" s="217"/>
    </row>
    <row r="591" spans="10:10" s="212" customFormat="1" x14ac:dyDescent="0.3">
      <c r="J591" s="217"/>
    </row>
    <row r="592" spans="10:10" s="212" customFormat="1" x14ac:dyDescent="0.3">
      <c r="J592" s="217"/>
    </row>
    <row r="593" spans="10:10" s="212" customFormat="1" x14ac:dyDescent="0.3">
      <c r="J593" s="217"/>
    </row>
    <row r="594" spans="10:10" s="212" customFormat="1" x14ac:dyDescent="0.3">
      <c r="J594" s="217"/>
    </row>
    <row r="595" spans="10:10" s="212" customFormat="1" x14ac:dyDescent="0.3">
      <c r="J595" s="217"/>
    </row>
    <row r="596" spans="10:10" s="212" customFormat="1" x14ac:dyDescent="0.3">
      <c r="J596" s="217"/>
    </row>
    <row r="597" spans="10:10" s="212" customFormat="1" x14ac:dyDescent="0.3">
      <c r="J597" s="217"/>
    </row>
    <row r="598" spans="10:10" s="212" customFormat="1" x14ac:dyDescent="0.3">
      <c r="J598" s="217"/>
    </row>
    <row r="599" spans="10:10" s="212" customFormat="1" x14ac:dyDescent="0.3">
      <c r="J599" s="217"/>
    </row>
    <row r="600" spans="10:10" s="212" customFormat="1" x14ac:dyDescent="0.3">
      <c r="J600" s="217"/>
    </row>
    <row r="601" spans="10:10" s="212" customFormat="1" x14ac:dyDescent="0.3">
      <c r="J601" s="217"/>
    </row>
    <row r="602" spans="10:10" s="212" customFormat="1" x14ac:dyDescent="0.3">
      <c r="J602" s="217"/>
    </row>
    <row r="603" spans="10:10" s="212" customFormat="1" x14ac:dyDescent="0.3">
      <c r="J603" s="217"/>
    </row>
    <row r="604" spans="10:10" s="212" customFormat="1" x14ac:dyDescent="0.3">
      <c r="J604" s="217"/>
    </row>
    <row r="605" spans="10:10" s="212" customFormat="1" x14ac:dyDescent="0.3">
      <c r="J605" s="217"/>
    </row>
    <row r="606" spans="10:10" s="212" customFormat="1" x14ac:dyDescent="0.3">
      <c r="J606" s="217"/>
    </row>
    <row r="607" spans="10:10" s="212" customFormat="1" x14ac:dyDescent="0.3">
      <c r="J607" s="217"/>
    </row>
    <row r="608" spans="10:10" s="212" customFormat="1" x14ac:dyDescent="0.3">
      <c r="J608" s="217"/>
    </row>
    <row r="609" spans="10:10" s="212" customFormat="1" x14ac:dyDescent="0.3">
      <c r="J609" s="217"/>
    </row>
    <row r="610" spans="10:10" s="212" customFormat="1" x14ac:dyDescent="0.3">
      <c r="J610" s="217"/>
    </row>
    <row r="611" spans="10:10" s="212" customFormat="1" x14ac:dyDescent="0.3">
      <c r="J611" s="217"/>
    </row>
    <row r="612" spans="10:10" s="212" customFormat="1" x14ac:dyDescent="0.3">
      <c r="J612" s="217"/>
    </row>
    <row r="613" spans="10:10" s="212" customFormat="1" x14ac:dyDescent="0.3">
      <c r="J613" s="217"/>
    </row>
    <row r="614" spans="10:10" s="212" customFormat="1" x14ac:dyDescent="0.3">
      <c r="J614" s="217"/>
    </row>
    <row r="615" spans="10:10" s="212" customFormat="1" x14ac:dyDescent="0.3">
      <c r="J615" s="217"/>
    </row>
    <row r="616" spans="10:10" s="212" customFormat="1" x14ac:dyDescent="0.3">
      <c r="J616" s="217"/>
    </row>
    <row r="617" spans="10:10" s="212" customFormat="1" x14ac:dyDescent="0.3">
      <c r="J617" s="217"/>
    </row>
    <row r="618" spans="10:10" s="212" customFormat="1" x14ac:dyDescent="0.3">
      <c r="J618" s="217"/>
    </row>
    <row r="619" spans="10:10" s="212" customFormat="1" x14ac:dyDescent="0.3">
      <c r="J619" s="217"/>
    </row>
    <row r="620" spans="10:10" s="212" customFormat="1" x14ac:dyDescent="0.3">
      <c r="J620" s="217"/>
    </row>
    <row r="621" spans="10:10" s="212" customFormat="1" x14ac:dyDescent="0.3">
      <c r="J621" s="217"/>
    </row>
    <row r="622" spans="10:10" s="212" customFormat="1" x14ac:dyDescent="0.3">
      <c r="J622" s="217"/>
    </row>
    <row r="623" spans="10:10" s="212" customFormat="1" x14ac:dyDescent="0.3">
      <c r="J623" s="217"/>
    </row>
    <row r="624" spans="10:10" s="212" customFormat="1" x14ac:dyDescent="0.3">
      <c r="J624" s="217"/>
    </row>
    <row r="625" spans="10:10" s="212" customFormat="1" x14ac:dyDescent="0.3">
      <c r="J625" s="217"/>
    </row>
    <row r="626" spans="10:10" s="212" customFormat="1" x14ac:dyDescent="0.3">
      <c r="J626" s="217"/>
    </row>
    <row r="627" spans="10:10" s="212" customFormat="1" x14ac:dyDescent="0.3">
      <c r="J627" s="217"/>
    </row>
    <row r="628" spans="10:10" s="212" customFormat="1" x14ac:dyDescent="0.3">
      <c r="J628" s="217"/>
    </row>
    <row r="629" spans="10:10" s="212" customFormat="1" x14ac:dyDescent="0.3">
      <c r="J629" s="217"/>
    </row>
    <row r="630" spans="10:10" s="212" customFormat="1" x14ac:dyDescent="0.3">
      <c r="J630" s="217"/>
    </row>
    <row r="631" spans="10:10" s="212" customFormat="1" x14ac:dyDescent="0.3">
      <c r="J631" s="217"/>
    </row>
    <row r="632" spans="10:10" s="212" customFormat="1" x14ac:dyDescent="0.3">
      <c r="J632" s="217"/>
    </row>
    <row r="633" spans="10:10" s="212" customFormat="1" x14ac:dyDescent="0.3">
      <c r="J633" s="217"/>
    </row>
    <row r="634" spans="10:10" s="212" customFormat="1" x14ac:dyDescent="0.3">
      <c r="J634" s="217"/>
    </row>
    <row r="635" spans="10:10" s="212" customFormat="1" x14ac:dyDescent="0.3">
      <c r="J635" s="217"/>
    </row>
    <row r="636" spans="10:10" s="212" customFormat="1" x14ac:dyDescent="0.3">
      <c r="J636" s="217"/>
    </row>
    <row r="637" spans="10:10" s="212" customFormat="1" x14ac:dyDescent="0.3">
      <c r="J637" s="217"/>
    </row>
    <row r="638" spans="10:10" s="212" customFormat="1" x14ac:dyDescent="0.3">
      <c r="J638" s="217"/>
    </row>
    <row r="639" spans="10:10" s="212" customFormat="1" x14ac:dyDescent="0.3">
      <c r="J639" s="217"/>
    </row>
    <row r="640" spans="10:10" s="212" customFormat="1" x14ac:dyDescent="0.3">
      <c r="J640" s="217"/>
    </row>
    <row r="641" spans="10:10" s="212" customFormat="1" x14ac:dyDescent="0.3">
      <c r="J641" s="217"/>
    </row>
    <row r="642" spans="10:10" s="212" customFormat="1" x14ac:dyDescent="0.3">
      <c r="J642" s="217"/>
    </row>
    <row r="643" spans="10:10" s="212" customFormat="1" x14ac:dyDescent="0.3">
      <c r="J643" s="217"/>
    </row>
    <row r="644" spans="10:10" s="212" customFormat="1" x14ac:dyDescent="0.3">
      <c r="J644" s="217"/>
    </row>
    <row r="645" spans="10:10" s="212" customFormat="1" x14ac:dyDescent="0.3">
      <c r="J645" s="217"/>
    </row>
    <row r="646" spans="10:10" s="212" customFormat="1" x14ac:dyDescent="0.3">
      <c r="J646" s="217"/>
    </row>
    <row r="647" spans="10:10" s="212" customFormat="1" x14ac:dyDescent="0.3">
      <c r="J647" s="217"/>
    </row>
    <row r="648" spans="10:10" s="212" customFormat="1" x14ac:dyDescent="0.3">
      <c r="J648" s="217"/>
    </row>
    <row r="649" spans="10:10" s="212" customFormat="1" x14ac:dyDescent="0.3">
      <c r="J649" s="217"/>
    </row>
    <row r="650" spans="10:10" s="212" customFormat="1" x14ac:dyDescent="0.3">
      <c r="J650" s="217"/>
    </row>
    <row r="651" spans="10:10" s="212" customFormat="1" x14ac:dyDescent="0.3">
      <c r="J651" s="217"/>
    </row>
    <row r="652" spans="10:10" s="212" customFormat="1" x14ac:dyDescent="0.3">
      <c r="J652" s="217"/>
    </row>
    <row r="653" spans="10:10" s="212" customFormat="1" x14ac:dyDescent="0.3">
      <c r="J653" s="217"/>
    </row>
    <row r="654" spans="10:10" s="212" customFormat="1" x14ac:dyDescent="0.3">
      <c r="J654" s="217"/>
    </row>
    <row r="655" spans="10:10" s="212" customFormat="1" x14ac:dyDescent="0.3">
      <c r="J655" s="217"/>
    </row>
    <row r="656" spans="10:10" s="212" customFormat="1" x14ac:dyDescent="0.3">
      <c r="J656" s="217"/>
    </row>
    <row r="657" spans="10:10" s="212" customFormat="1" x14ac:dyDescent="0.3">
      <c r="J657" s="217"/>
    </row>
    <row r="658" spans="10:10" s="212" customFormat="1" x14ac:dyDescent="0.3">
      <c r="J658" s="217"/>
    </row>
    <row r="659" spans="10:10" s="212" customFormat="1" x14ac:dyDescent="0.3">
      <c r="J659" s="217"/>
    </row>
    <row r="660" spans="10:10" s="212" customFormat="1" x14ac:dyDescent="0.3">
      <c r="J660" s="217"/>
    </row>
    <row r="661" spans="10:10" s="212" customFormat="1" x14ac:dyDescent="0.3">
      <c r="J661" s="217"/>
    </row>
    <row r="662" spans="10:10" s="212" customFormat="1" x14ac:dyDescent="0.3">
      <c r="J662" s="217"/>
    </row>
    <row r="663" spans="10:10" s="212" customFormat="1" x14ac:dyDescent="0.3">
      <c r="J663" s="217"/>
    </row>
    <row r="664" spans="10:10" s="212" customFormat="1" x14ac:dyDescent="0.3">
      <c r="J664" s="217"/>
    </row>
    <row r="665" spans="10:10" s="212" customFormat="1" x14ac:dyDescent="0.3">
      <c r="J665" s="217"/>
    </row>
    <row r="666" spans="10:10" s="212" customFormat="1" x14ac:dyDescent="0.3">
      <c r="J666" s="217"/>
    </row>
    <row r="667" spans="10:10" s="212" customFormat="1" x14ac:dyDescent="0.3">
      <c r="J667" s="217"/>
    </row>
    <row r="668" spans="10:10" s="212" customFormat="1" x14ac:dyDescent="0.3">
      <c r="J668" s="217"/>
    </row>
    <row r="669" spans="10:10" s="212" customFormat="1" x14ac:dyDescent="0.3">
      <c r="J669" s="217"/>
    </row>
    <row r="670" spans="10:10" s="212" customFormat="1" x14ac:dyDescent="0.3">
      <c r="J670" s="217"/>
    </row>
    <row r="671" spans="10:10" s="212" customFormat="1" x14ac:dyDescent="0.3">
      <c r="J671" s="217"/>
    </row>
    <row r="672" spans="10:10" s="212" customFormat="1" x14ac:dyDescent="0.3">
      <c r="J672" s="217"/>
    </row>
    <row r="673" spans="10:10" s="212" customFormat="1" x14ac:dyDescent="0.3">
      <c r="J673" s="217"/>
    </row>
    <row r="674" spans="10:10" s="212" customFormat="1" x14ac:dyDescent="0.3">
      <c r="J674" s="217"/>
    </row>
    <row r="675" spans="10:10" s="212" customFormat="1" x14ac:dyDescent="0.3">
      <c r="J675" s="217"/>
    </row>
    <row r="676" spans="10:10" s="212" customFormat="1" x14ac:dyDescent="0.3">
      <c r="J676" s="217"/>
    </row>
    <row r="677" spans="10:10" s="212" customFormat="1" x14ac:dyDescent="0.3">
      <c r="J677" s="217"/>
    </row>
    <row r="678" spans="10:10" s="212" customFormat="1" x14ac:dyDescent="0.3">
      <c r="J678" s="217"/>
    </row>
    <row r="679" spans="10:10" s="212" customFormat="1" x14ac:dyDescent="0.3">
      <c r="J679" s="217"/>
    </row>
    <row r="680" spans="10:10" s="212" customFormat="1" x14ac:dyDescent="0.3">
      <c r="J680" s="217"/>
    </row>
    <row r="681" spans="10:10" s="212" customFormat="1" x14ac:dyDescent="0.3">
      <c r="J681" s="217"/>
    </row>
    <row r="682" spans="10:10" s="212" customFormat="1" x14ac:dyDescent="0.3">
      <c r="J682" s="217"/>
    </row>
    <row r="683" spans="10:10" s="212" customFormat="1" x14ac:dyDescent="0.3">
      <c r="J683" s="217"/>
    </row>
    <row r="684" spans="10:10" s="212" customFormat="1" x14ac:dyDescent="0.3">
      <c r="J684" s="217"/>
    </row>
    <row r="685" spans="10:10" s="212" customFormat="1" x14ac:dyDescent="0.3">
      <c r="J685" s="217"/>
    </row>
    <row r="686" spans="10:10" s="212" customFormat="1" x14ac:dyDescent="0.3">
      <c r="J686" s="217"/>
    </row>
    <row r="687" spans="10:10" s="212" customFormat="1" x14ac:dyDescent="0.3">
      <c r="J687" s="217"/>
    </row>
    <row r="688" spans="10:10" s="212" customFormat="1" x14ac:dyDescent="0.3">
      <c r="J688" s="217"/>
    </row>
    <row r="689" spans="10:10" s="212" customFormat="1" x14ac:dyDescent="0.3">
      <c r="J689" s="217"/>
    </row>
    <row r="690" spans="10:10" s="212" customFormat="1" x14ac:dyDescent="0.3">
      <c r="J690" s="217"/>
    </row>
    <row r="691" spans="10:10" s="212" customFormat="1" x14ac:dyDescent="0.3">
      <c r="J691" s="217"/>
    </row>
    <row r="692" spans="10:10" s="212" customFormat="1" x14ac:dyDescent="0.3">
      <c r="J692" s="217"/>
    </row>
    <row r="693" spans="10:10" s="212" customFormat="1" x14ac:dyDescent="0.3">
      <c r="J693" s="217"/>
    </row>
    <row r="694" spans="10:10" s="212" customFormat="1" x14ac:dyDescent="0.3">
      <c r="J694" s="217"/>
    </row>
    <row r="695" spans="10:10" s="212" customFormat="1" x14ac:dyDescent="0.3">
      <c r="J695" s="217"/>
    </row>
    <row r="696" spans="10:10" s="212" customFormat="1" x14ac:dyDescent="0.3">
      <c r="J696" s="217"/>
    </row>
    <row r="697" spans="10:10" s="212" customFormat="1" x14ac:dyDescent="0.3">
      <c r="J697" s="217"/>
    </row>
    <row r="698" spans="10:10" s="212" customFormat="1" x14ac:dyDescent="0.3">
      <c r="J698" s="217"/>
    </row>
    <row r="699" spans="10:10" s="212" customFormat="1" x14ac:dyDescent="0.3">
      <c r="J699" s="217"/>
    </row>
    <row r="700" spans="10:10" s="212" customFormat="1" x14ac:dyDescent="0.3">
      <c r="J700" s="217"/>
    </row>
    <row r="701" spans="10:10" s="212" customFormat="1" x14ac:dyDescent="0.3">
      <c r="J701" s="217"/>
    </row>
    <row r="702" spans="10:10" s="212" customFormat="1" x14ac:dyDescent="0.3">
      <c r="J702" s="217"/>
    </row>
    <row r="703" spans="10:10" s="212" customFormat="1" x14ac:dyDescent="0.3">
      <c r="J703" s="217"/>
    </row>
    <row r="704" spans="10:10" s="212" customFormat="1" x14ac:dyDescent="0.3">
      <c r="J704" s="217"/>
    </row>
    <row r="705" spans="10:10" s="212" customFormat="1" x14ac:dyDescent="0.3">
      <c r="J705" s="217"/>
    </row>
    <row r="706" spans="10:10" s="212" customFormat="1" x14ac:dyDescent="0.3">
      <c r="J706" s="217"/>
    </row>
    <row r="707" spans="10:10" s="212" customFormat="1" x14ac:dyDescent="0.3">
      <c r="J707" s="217"/>
    </row>
    <row r="708" spans="10:10" s="212" customFormat="1" x14ac:dyDescent="0.3">
      <c r="J708" s="217"/>
    </row>
    <row r="709" spans="10:10" s="212" customFormat="1" x14ac:dyDescent="0.3">
      <c r="J709" s="217"/>
    </row>
    <row r="710" spans="10:10" s="212" customFormat="1" x14ac:dyDescent="0.3">
      <c r="J710" s="217"/>
    </row>
    <row r="711" spans="10:10" s="212" customFormat="1" x14ac:dyDescent="0.3">
      <c r="J711" s="217"/>
    </row>
    <row r="712" spans="10:10" s="212" customFormat="1" x14ac:dyDescent="0.3">
      <c r="J712" s="217"/>
    </row>
    <row r="713" spans="10:10" s="212" customFormat="1" x14ac:dyDescent="0.3">
      <c r="J713" s="217"/>
    </row>
    <row r="714" spans="10:10" s="212" customFormat="1" x14ac:dyDescent="0.3">
      <c r="J714" s="217"/>
    </row>
    <row r="715" spans="10:10" s="212" customFormat="1" x14ac:dyDescent="0.3">
      <c r="J715" s="217"/>
    </row>
    <row r="716" spans="10:10" s="212" customFormat="1" x14ac:dyDescent="0.3">
      <c r="J716" s="217"/>
    </row>
    <row r="717" spans="10:10" s="212" customFormat="1" x14ac:dyDescent="0.3">
      <c r="J717" s="217"/>
    </row>
    <row r="718" spans="10:10" s="212" customFormat="1" x14ac:dyDescent="0.3">
      <c r="J718" s="217"/>
    </row>
    <row r="719" spans="10:10" s="212" customFormat="1" x14ac:dyDescent="0.3">
      <c r="J719" s="217"/>
    </row>
    <row r="720" spans="10:10" s="212" customFormat="1" x14ac:dyDescent="0.3">
      <c r="J720" s="217"/>
    </row>
    <row r="721" spans="10:10" s="212" customFormat="1" x14ac:dyDescent="0.3">
      <c r="J721" s="217"/>
    </row>
    <row r="722" spans="10:10" s="212" customFormat="1" x14ac:dyDescent="0.3">
      <c r="J722" s="217"/>
    </row>
    <row r="723" spans="10:10" s="212" customFormat="1" x14ac:dyDescent="0.3">
      <c r="J723" s="217"/>
    </row>
    <row r="724" spans="10:10" s="212" customFormat="1" x14ac:dyDescent="0.3">
      <c r="J724" s="217"/>
    </row>
    <row r="725" spans="10:10" s="212" customFormat="1" x14ac:dyDescent="0.3">
      <c r="J725" s="217"/>
    </row>
    <row r="726" spans="10:10" s="212" customFormat="1" x14ac:dyDescent="0.3">
      <c r="J726" s="217"/>
    </row>
    <row r="727" spans="10:10" s="212" customFormat="1" x14ac:dyDescent="0.3">
      <c r="J727" s="217"/>
    </row>
    <row r="728" spans="10:10" s="212" customFormat="1" x14ac:dyDescent="0.3">
      <c r="J728" s="217"/>
    </row>
    <row r="729" spans="10:10" s="212" customFormat="1" x14ac:dyDescent="0.3">
      <c r="J729" s="217"/>
    </row>
    <row r="730" spans="10:10" s="212" customFormat="1" x14ac:dyDescent="0.3">
      <c r="J730" s="217"/>
    </row>
    <row r="731" spans="10:10" s="212" customFormat="1" x14ac:dyDescent="0.3">
      <c r="J731" s="217"/>
    </row>
    <row r="732" spans="10:10" s="212" customFormat="1" x14ac:dyDescent="0.3">
      <c r="J732" s="217"/>
    </row>
    <row r="733" spans="10:10" s="212" customFormat="1" x14ac:dyDescent="0.3">
      <c r="J733" s="217"/>
    </row>
    <row r="734" spans="10:10" s="212" customFormat="1" x14ac:dyDescent="0.3">
      <c r="J734" s="217"/>
    </row>
    <row r="735" spans="10:10" s="212" customFormat="1" x14ac:dyDescent="0.3">
      <c r="J735" s="217"/>
    </row>
    <row r="736" spans="10:10" s="212" customFormat="1" x14ac:dyDescent="0.3">
      <c r="J736" s="217"/>
    </row>
    <row r="737" spans="10:10" s="212" customFormat="1" x14ac:dyDescent="0.3">
      <c r="J737" s="217"/>
    </row>
    <row r="738" spans="10:10" s="212" customFormat="1" x14ac:dyDescent="0.3">
      <c r="J738" s="217"/>
    </row>
    <row r="739" spans="10:10" s="212" customFormat="1" x14ac:dyDescent="0.3">
      <c r="J739" s="217"/>
    </row>
    <row r="740" spans="10:10" s="212" customFormat="1" x14ac:dyDescent="0.3">
      <c r="J740" s="217"/>
    </row>
    <row r="741" spans="10:10" s="212" customFormat="1" x14ac:dyDescent="0.3">
      <c r="J741" s="217"/>
    </row>
    <row r="742" spans="10:10" s="212" customFormat="1" x14ac:dyDescent="0.3">
      <c r="J742" s="217"/>
    </row>
    <row r="743" spans="10:10" s="212" customFormat="1" x14ac:dyDescent="0.3">
      <c r="J743" s="217"/>
    </row>
    <row r="744" spans="10:10" s="212" customFormat="1" x14ac:dyDescent="0.3">
      <c r="J744" s="217"/>
    </row>
    <row r="745" spans="10:10" s="212" customFormat="1" x14ac:dyDescent="0.3">
      <c r="J745" s="217"/>
    </row>
    <row r="746" spans="10:10" s="212" customFormat="1" x14ac:dyDescent="0.3">
      <c r="J746" s="217"/>
    </row>
    <row r="747" spans="10:10" s="212" customFormat="1" x14ac:dyDescent="0.3">
      <c r="J747" s="217"/>
    </row>
    <row r="748" spans="10:10" s="212" customFormat="1" x14ac:dyDescent="0.3">
      <c r="J748" s="217"/>
    </row>
    <row r="749" spans="10:10" s="212" customFormat="1" x14ac:dyDescent="0.3">
      <c r="J749" s="217"/>
    </row>
    <row r="750" spans="10:10" s="212" customFormat="1" x14ac:dyDescent="0.3">
      <c r="J750" s="217"/>
    </row>
    <row r="751" spans="10:10" s="212" customFormat="1" x14ac:dyDescent="0.3">
      <c r="J751" s="217"/>
    </row>
    <row r="752" spans="10:10" s="212" customFormat="1" x14ac:dyDescent="0.3">
      <c r="J752" s="217"/>
    </row>
    <row r="753" spans="10:10" s="212" customFormat="1" x14ac:dyDescent="0.3">
      <c r="J753" s="217"/>
    </row>
    <row r="754" spans="10:10" s="212" customFormat="1" x14ac:dyDescent="0.3">
      <c r="J754" s="217"/>
    </row>
    <row r="755" spans="10:10" s="212" customFormat="1" x14ac:dyDescent="0.3">
      <c r="J755" s="217"/>
    </row>
    <row r="756" spans="10:10" s="212" customFormat="1" x14ac:dyDescent="0.3">
      <c r="J756" s="217"/>
    </row>
    <row r="757" spans="10:10" s="212" customFormat="1" x14ac:dyDescent="0.3">
      <c r="J757" s="217"/>
    </row>
    <row r="758" spans="10:10" s="212" customFormat="1" x14ac:dyDescent="0.3">
      <c r="J758" s="217"/>
    </row>
    <row r="759" spans="10:10" s="212" customFormat="1" x14ac:dyDescent="0.3">
      <c r="J759" s="217"/>
    </row>
    <row r="760" spans="10:10" s="212" customFormat="1" x14ac:dyDescent="0.3">
      <c r="J760" s="217"/>
    </row>
    <row r="761" spans="10:10" s="212" customFormat="1" x14ac:dyDescent="0.3">
      <c r="J761" s="217"/>
    </row>
    <row r="762" spans="10:10" s="212" customFormat="1" x14ac:dyDescent="0.3">
      <c r="J762" s="217"/>
    </row>
    <row r="763" spans="10:10" s="212" customFormat="1" x14ac:dyDescent="0.3">
      <c r="J763" s="217"/>
    </row>
    <row r="764" spans="10:10" s="212" customFormat="1" x14ac:dyDescent="0.3">
      <c r="J764" s="217"/>
    </row>
    <row r="765" spans="10:10" s="212" customFormat="1" x14ac:dyDescent="0.3">
      <c r="J765" s="217"/>
    </row>
    <row r="766" spans="10:10" s="212" customFormat="1" x14ac:dyDescent="0.3">
      <c r="J766" s="217"/>
    </row>
    <row r="767" spans="10:10" s="212" customFormat="1" x14ac:dyDescent="0.3">
      <c r="J767" s="217"/>
    </row>
    <row r="768" spans="10:10" s="212" customFormat="1" x14ac:dyDescent="0.3">
      <c r="J768" s="217"/>
    </row>
    <row r="769" spans="10:10" s="212" customFormat="1" x14ac:dyDescent="0.3">
      <c r="J769" s="217"/>
    </row>
    <row r="770" spans="10:10" s="212" customFormat="1" x14ac:dyDescent="0.3">
      <c r="J770" s="217"/>
    </row>
    <row r="771" spans="10:10" s="212" customFormat="1" x14ac:dyDescent="0.3">
      <c r="J771" s="217"/>
    </row>
    <row r="772" spans="10:10" s="212" customFormat="1" x14ac:dyDescent="0.3">
      <c r="J772" s="217"/>
    </row>
    <row r="773" spans="10:10" s="212" customFormat="1" x14ac:dyDescent="0.3">
      <c r="J773" s="217"/>
    </row>
    <row r="774" spans="10:10" s="212" customFormat="1" x14ac:dyDescent="0.3">
      <c r="J774" s="217"/>
    </row>
    <row r="775" spans="10:10" s="212" customFormat="1" x14ac:dyDescent="0.3">
      <c r="J775" s="217"/>
    </row>
    <row r="776" spans="10:10" s="212" customFormat="1" x14ac:dyDescent="0.3">
      <c r="J776" s="217"/>
    </row>
    <row r="777" spans="10:10" s="212" customFormat="1" x14ac:dyDescent="0.3">
      <c r="J777" s="217"/>
    </row>
    <row r="778" spans="10:10" s="212" customFormat="1" x14ac:dyDescent="0.3">
      <c r="J778" s="217"/>
    </row>
    <row r="779" spans="10:10" s="212" customFormat="1" x14ac:dyDescent="0.3">
      <c r="J779" s="217"/>
    </row>
    <row r="780" spans="10:10" s="212" customFormat="1" x14ac:dyDescent="0.3">
      <c r="J780" s="217"/>
    </row>
    <row r="781" spans="10:10" s="212" customFormat="1" x14ac:dyDescent="0.3">
      <c r="J781" s="217"/>
    </row>
    <row r="782" spans="10:10" s="212" customFormat="1" x14ac:dyDescent="0.3">
      <c r="J782" s="217"/>
    </row>
    <row r="783" spans="10:10" s="212" customFormat="1" x14ac:dyDescent="0.3">
      <c r="J783" s="217"/>
    </row>
    <row r="784" spans="10:10" s="212" customFormat="1" x14ac:dyDescent="0.3">
      <c r="J784" s="217"/>
    </row>
    <row r="785" spans="10:10" s="212" customFormat="1" x14ac:dyDescent="0.3">
      <c r="J785" s="217"/>
    </row>
    <row r="786" spans="10:10" s="212" customFormat="1" x14ac:dyDescent="0.3">
      <c r="J786" s="217"/>
    </row>
    <row r="787" spans="10:10" s="212" customFormat="1" x14ac:dyDescent="0.3">
      <c r="J787" s="217"/>
    </row>
    <row r="788" spans="10:10" s="212" customFormat="1" x14ac:dyDescent="0.3">
      <c r="J788" s="217"/>
    </row>
    <row r="789" spans="10:10" s="212" customFormat="1" x14ac:dyDescent="0.3">
      <c r="J789" s="217"/>
    </row>
    <row r="790" spans="10:10" s="212" customFormat="1" x14ac:dyDescent="0.3">
      <c r="J790" s="217"/>
    </row>
    <row r="791" spans="10:10" s="212" customFormat="1" x14ac:dyDescent="0.3">
      <c r="J791" s="217"/>
    </row>
    <row r="792" spans="10:10" s="212" customFormat="1" x14ac:dyDescent="0.3">
      <c r="J792" s="217"/>
    </row>
    <row r="793" spans="10:10" s="212" customFormat="1" x14ac:dyDescent="0.3">
      <c r="J793" s="217"/>
    </row>
    <row r="794" spans="10:10" s="212" customFormat="1" x14ac:dyDescent="0.3">
      <c r="J794" s="217"/>
    </row>
    <row r="795" spans="10:10" s="212" customFormat="1" x14ac:dyDescent="0.3">
      <c r="J795" s="217"/>
    </row>
    <row r="796" spans="10:10" s="212" customFormat="1" x14ac:dyDescent="0.3">
      <c r="J796" s="217"/>
    </row>
    <row r="797" spans="10:10" s="212" customFormat="1" x14ac:dyDescent="0.3">
      <c r="J797" s="217"/>
    </row>
    <row r="798" spans="10:10" s="212" customFormat="1" x14ac:dyDescent="0.3">
      <c r="J798" s="217"/>
    </row>
    <row r="799" spans="10:10" s="212" customFormat="1" x14ac:dyDescent="0.3">
      <c r="J799" s="217"/>
    </row>
    <row r="800" spans="10:10" s="212" customFormat="1" x14ac:dyDescent="0.3">
      <c r="J800" s="217"/>
    </row>
    <row r="801" spans="10:10" s="212" customFormat="1" x14ac:dyDescent="0.3">
      <c r="J801" s="217"/>
    </row>
    <row r="802" spans="10:10" s="212" customFormat="1" x14ac:dyDescent="0.3">
      <c r="J802" s="217"/>
    </row>
    <row r="803" spans="10:10" s="212" customFormat="1" x14ac:dyDescent="0.3">
      <c r="J803" s="217"/>
    </row>
    <row r="804" spans="10:10" s="212" customFormat="1" x14ac:dyDescent="0.3">
      <c r="J804" s="217"/>
    </row>
    <row r="805" spans="10:10" s="212" customFormat="1" x14ac:dyDescent="0.3">
      <c r="J805" s="217"/>
    </row>
    <row r="806" spans="10:10" s="212" customFormat="1" x14ac:dyDescent="0.3">
      <c r="J806" s="217"/>
    </row>
    <row r="807" spans="10:10" s="212" customFormat="1" x14ac:dyDescent="0.3">
      <c r="J807" s="217"/>
    </row>
    <row r="808" spans="10:10" s="212" customFormat="1" x14ac:dyDescent="0.3">
      <c r="J808" s="217"/>
    </row>
    <row r="809" spans="10:10" s="212" customFormat="1" x14ac:dyDescent="0.3">
      <c r="J809" s="217"/>
    </row>
    <row r="810" spans="10:10" s="212" customFormat="1" x14ac:dyDescent="0.3">
      <c r="J810" s="217"/>
    </row>
    <row r="811" spans="10:10" s="212" customFormat="1" x14ac:dyDescent="0.3">
      <c r="J811" s="217"/>
    </row>
    <row r="812" spans="10:10" s="212" customFormat="1" x14ac:dyDescent="0.3">
      <c r="J812" s="217"/>
    </row>
    <row r="813" spans="10:10" s="212" customFormat="1" x14ac:dyDescent="0.3">
      <c r="J813" s="217"/>
    </row>
    <row r="814" spans="10:10" s="212" customFormat="1" x14ac:dyDescent="0.3">
      <c r="J814" s="217"/>
    </row>
    <row r="815" spans="10:10" s="212" customFormat="1" x14ac:dyDescent="0.3">
      <c r="J815" s="217"/>
    </row>
    <row r="816" spans="10:10" s="212" customFormat="1" x14ac:dyDescent="0.3">
      <c r="J816" s="217"/>
    </row>
    <row r="817" spans="10:10" s="212" customFormat="1" x14ac:dyDescent="0.3">
      <c r="J817" s="217"/>
    </row>
    <row r="818" spans="10:10" s="212" customFormat="1" x14ac:dyDescent="0.3">
      <c r="J818" s="217"/>
    </row>
    <row r="819" spans="10:10" s="212" customFormat="1" x14ac:dyDescent="0.3">
      <c r="J819" s="217"/>
    </row>
    <row r="820" spans="10:10" s="212" customFormat="1" x14ac:dyDescent="0.3">
      <c r="J820" s="217"/>
    </row>
    <row r="821" spans="10:10" s="212" customFormat="1" x14ac:dyDescent="0.3">
      <c r="J821" s="217"/>
    </row>
    <row r="822" spans="10:10" s="212" customFormat="1" x14ac:dyDescent="0.3">
      <c r="J822" s="217"/>
    </row>
    <row r="823" spans="10:10" s="212" customFormat="1" x14ac:dyDescent="0.3">
      <c r="J823" s="217"/>
    </row>
    <row r="824" spans="10:10" s="212" customFormat="1" x14ac:dyDescent="0.3">
      <c r="J824" s="217"/>
    </row>
    <row r="825" spans="10:10" s="212" customFormat="1" x14ac:dyDescent="0.3">
      <c r="J825" s="217"/>
    </row>
    <row r="826" spans="10:10" s="212" customFormat="1" x14ac:dyDescent="0.3">
      <c r="J826" s="217"/>
    </row>
    <row r="827" spans="10:10" s="212" customFormat="1" x14ac:dyDescent="0.3">
      <c r="J827" s="217"/>
    </row>
    <row r="828" spans="10:10" s="212" customFormat="1" x14ac:dyDescent="0.3">
      <c r="J828" s="217"/>
    </row>
    <row r="829" spans="10:10" s="212" customFormat="1" x14ac:dyDescent="0.3">
      <c r="J829" s="217"/>
    </row>
    <row r="830" spans="10:10" s="212" customFormat="1" x14ac:dyDescent="0.3">
      <c r="J830" s="217"/>
    </row>
    <row r="831" spans="10:10" s="212" customFormat="1" x14ac:dyDescent="0.3">
      <c r="J831" s="217"/>
    </row>
    <row r="832" spans="10:10" s="212" customFormat="1" x14ac:dyDescent="0.3">
      <c r="J832" s="217"/>
    </row>
    <row r="833" spans="10:10" s="212" customFormat="1" x14ac:dyDescent="0.3">
      <c r="J833" s="217"/>
    </row>
    <row r="834" spans="10:10" s="212" customFormat="1" x14ac:dyDescent="0.3">
      <c r="J834" s="217"/>
    </row>
    <row r="835" spans="10:10" s="212" customFormat="1" x14ac:dyDescent="0.3">
      <c r="J835" s="217"/>
    </row>
    <row r="836" spans="10:10" s="212" customFormat="1" x14ac:dyDescent="0.3">
      <c r="J836" s="217"/>
    </row>
    <row r="837" spans="10:10" s="212" customFormat="1" x14ac:dyDescent="0.3">
      <c r="J837" s="217"/>
    </row>
    <row r="838" spans="10:10" s="212" customFormat="1" x14ac:dyDescent="0.3">
      <c r="J838" s="217"/>
    </row>
    <row r="839" spans="10:10" s="212" customFormat="1" x14ac:dyDescent="0.3">
      <c r="J839" s="217"/>
    </row>
    <row r="840" spans="10:10" s="212" customFormat="1" x14ac:dyDescent="0.3">
      <c r="J840" s="217"/>
    </row>
    <row r="841" spans="10:10" s="212" customFormat="1" x14ac:dyDescent="0.3">
      <c r="J841" s="217"/>
    </row>
    <row r="842" spans="10:10" s="212" customFormat="1" x14ac:dyDescent="0.3">
      <c r="J842" s="217"/>
    </row>
    <row r="843" spans="10:10" s="212" customFormat="1" x14ac:dyDescent="0.3">
      <c r="J843" s="217"/>
    </row>
    <row r="844" spans="10:10" s="212" customFormat="1" x14ac:dyDescent="0.3">
      <c r="J844" s="217"/>
    </row>
    <row r="845" spans="10:10" s="212" customFormat="1" x14ac:dyDescent="0.3">
      <c r="J845" s="217"/>
    </row>
    <row r="846" spans="10:10" s="212" customFormat="1" x14ac:dyDescent="0.3">
      <c r="J846" s="217"/>
    </row>
    <row r="847" spans="10:10" s="212" customFormat="1" x14ac:dyDescent="0.3">
      <c r="J847" s="217"/>
    </row>
    <row r="848" spans="10:10" s="212" customFormat="1" x14ac:dyDescent="0.3">
      <c r="J848" s="217"/>
    </row>
    <row r="849" spans="10:10" s="212" customFormat="1" x14ac:dyDescent="0.3">
      <c r="J849" s="217"/>
    </row>
    <row r="850" spans="10:10" s="212" customFormat="1" x14ac:dyDescent="0.3">
      <c r="J850" s="217"/>
    </row>
    <row r="851" spans="10:10" s="212" customFormat="1" x14ac:dyDescent="0.3">
      <c r="J851" s="217"/>
    </row>
    <row r="852" spans="10:10" s="212" customFormat="1" x14ac:dyDescent="0.3">
      <c r="J852" s="217"/>
    </row>
    <row r="853" spans="10:10" s="212" customFormat="1" x14ac:dyDescent="0.3">
      <c r="J853" s="217"/>
    </row>
    <row r="854" spans="10:10" s="212" customFormat="1" x14ac:dyDescent="0.3">
      <c r="J854" s="217"/>
    </row>
    <row r="855" spans="10:10" s="212" customFormat="1" x14ac:dyDescent="0.3">
      <c r="J855" s="217"/>
    </row>
    <row r="856" spans="10:10" s="212" customFormat="1" x14ac:dyDescent="0.3">
      <c r="J856" s="217"/>
    </row>
    <row r="857" spans="10:10" s="212" customFormat="1" x14ac:dyDescent="0.3">
      <c r="J857" s="217"/>
    </row>
    <row r="858" spans="10:10" s="212" customFormat="1" x14ac:dyDescent="0.3">
      <c r="J858" s="217"/>
    </row>
    <row r="859" spans="10:10" s="212" customFormat="1" x14ac:dyDescent="0.3">
      <c r="J859" s="217"/>
    </row>
    <row r="860" spans="10:10" s="212" customFormat="1" x14ac:dyDescent="0.3">
      <c r="J860" s="217"/>
    </row>
    <row r="861" spans="10:10" s="212" customFormat="1" x14ac:dyDescent="0.3">
      <c r="J861" s="217"/>
    </row>
    <row r="862" spans="10:10" s="212" customFormat="1" x14ac:dyDescent="0.3">
      <c r="J862" s="217"/>
    </row>
    <row r="863" spans="10:10" s="212" customFormat="1" x14ac:dyDescent="0.3">
      <c r="J863" s="217"/>
    </row>
    <row r="864" spans="10:10" s="212" customFormat="1" x14ac:dyDescent="0.3">
      <c r="J864" s="217"/>
    </row>
    <row r="865" spans="10:10" s="212" customFormat="1" x14ac:dyDescent="0.3">
      <c r="J865" s="217"/>
    </row>
    <row r="866" spans="10:10" s="212" customFormat="1" x14ac:dyDescent="0.3">
      <c r="J866" s="217"/>
    </row>
    <row r="867" spans="10:10" s="212" customFormat="1" x14ac:dyDescent="0.3">
      <c r="J867" s="217"/>
    </row>
    <row r="868" spans="10:10" s="212" customFormat="1" x14ac:dyDescent="0.3">
      <c r="J868" s="217"/>
    </row>
    <row r="869" spans="10:10" s="212" customFormat="1" x14ac:dyDescent="0.3">
      <c r="J869" s="217"/>
    </row>
    <row r="870" spans="10:10" s="212" customFormat="1" x14ac:dyDescent="0.3">
      <c r="J870" s="217"/>
    </row>
    <row r="871" spans="10:10" s="212" customFormat="1" x14ac:dyDescent="0.3">
      <c r="J871" s="217"/>
    </row>
    <row r="872" spans="10:10" s="212" customFormat="1" x14ac:dyDescent="0.3">
      <c r="J872" s="217"/>
    </row>
    <row r="873" spans="10:10" s="212" customFormat="1" x14ac:dyDescent="0.3">
      <c r="J873" s="217"/>
    </row>
    <row r="874" spans="10:10" s="212" customFormat="1" x14ac:dyDescent="0.3">
      <c r="J874" s="217"/>
    </row>
    <row r="875" spans="10:10" s="212" customFormat="1" x14ac:dyDescent="0.3">
      <c r="J875" s="217"/>
    </row>
    <row r="876" spans="10:10" s="212" customFormat="1" x14ac:dyDescent="0.3">
      <c r="J876" s="217"/>
    </row>
    <row r="877" spans="10:10" s="212" customFormat="1" x14ac:dyDescent="0.3">
      <c r="J877" s="217"/>
    </row>
    <row r="878" spans="10:10" s="212" customFormat="1" x14ac:dyDescent="0.3">
      <c r="J878" s="217"/>
    </row>
    <row r="879" spans="10:10" s="212" customFormat="1" x14ac:dyDescent="0.3">
      <c r="J879" s="217"/>
    </row>
    <row r="880" spans="10:10" s="212" customFormat="1" x14ac:dyDescent="0.3">
      <c r="J880" s="217"/>
    </row>
    <row r="881" spans="10:10" s="212" customFormat="1" x14ac:dyDescent="0.3">
      <c r="J881" s="217"/>
    </row>
    <row r="882" spans="10:10" s="212" customFormat="1" x14ac:dyDescent="0.3">
      <c r="J882" s="217"/>
    </row>
    <row r="883" spans="10:10" s="212" customFormat="1" x14ac:dyDescent="0.3">
      <c r="J883" s="217"/>
    </row>
    <row r="884" spans="10:10" s="212" customFormat="1" x14ac:dyDescent="0.3">
      <c r="J884" s="217"/>
    </row>
    <row r="885" spans="10:10" s="212" customFormat="1" x14ac:dyDescent="0.3">
      <c r="J885" s="217"/>
    </row>
    <row r="886" spans="10:10" s="212" customFormat="1" x14ac:dyDescent="0.3">
      <c r="J886" s="217"/>
    </row>
    <row r="887" spans="10:10" s="212" customFormat="1" x14ac:dyDescent="0.3">
      <c r="J887" s="217"/>
    </row>
    <row r="888" spans="10:10" s="212" customFormat="1" x14ac:dyDescent="0.3">
      <c r="J888" s="217"/>
    </row>
    <row r="889" spans="10:10" s="212" customFormat="1" x14ac:dyDescent="0.3">
      <c r="J889" s="217"/>
    </row>
    <row r="890" spans="10:10" s="212" customFormat="1" x14ac:dyDescent="0.3">
      <c r="J890" s="217"/>
    </row>
    <row r="891" spans="10:10" s="212" customFormat="1" x14ac:dyDescent="0.3">
      <c r="J891" s="217"/>
    </row>
    <row r="892" spans="10:10" s="212" customFormat="1" x14ac:dyDescent="0.3">
      <c r="J892" s="217"/>
    </row>
    <row r="893" spans="10:10" s="212" customFormat="1" x14ac:dyDescent="0.3">
      <c r="J893" s="217"/>
    </row>
    <row r="894" spans="10:10" s="212" customFormat="1" x14ac:dyDescent="0.3">
      <c r="J894" s="217"/>
    </row>
    <row r="895" spans="10:10" s="212" customFormat="1" x14ac:dyDescent="0.3">
      <c r="J895" s="217"/>
    </row>
    <row r="896" spans="10:10" s="212" customFormat="1" x14ac:dyDescent="0.3">
      <c r="J896" s="217"/>
    </row>
    <row r="897" spans="10:10" s="212" customFormat="1" x14ac:dyDescent="0.3">
      <c r="J897" s="217"/>
    </row>
    <row r="898" spans="10:10" s="212" customFormat="1" x14ac:dyDescent="0.3">
      <c r="J898" s="217"/>
    </row>
    <row r="899" spans="10:10" s="212" customFormat="1" x14ac:dyDescent="0.3">
      <c r="J899" s="217"/>
    </row>
    <row r="900" spans="10:10" s="212" customFormat="1" x14ac:dyDescent="0.3">
      <c r="J900" s="217"/>
    </row>
    <row r="901" spans="10:10" s="212" customFormat="1" x14ac:dyDescent="0.3">
      <c r="J901" s="217"/>
    </row>
    <row r="902" spans="10:10" s="212" customFormat="1" x14ac:dyDescent="0.3">
      <c r="J902" s="217"/>
    </row>
    <row r="903" spans="10:10" s="212" customFormat="1" x14ac:dyDescent="0.3">
      <c r="J903" s="217"/>
    </row>
    <row r="904" spans="10:10" s="212" customFormat="1" x14ac:dyDescent="0.3">
      <c r="J904" s="217"/>
    </row>
    <row r="905" spans="10:10" s="212" customFormat="1" x14ac:dyDescent="0.3">
      <c r="J905" s="217"/>
    </row>
    <row r="906" spans="10:10" s="212" customFormat="1" x14ac:dyDescent="0.3">
      <c r="J906" s="217"/>
    </row>
    <row r="907" spans="10:10" s="212" customFormat="1" x14ac:dyDescent="0.3">
      <c r="J907" s="217"/>
    </row>
    <row r="908" spans="10:10" s="212" customFormat="1" x14ac:dyDescent="0.3">
      <c r="J908" s="217"/>
    </row>
    <row r="909" spans="10:10" s="212" customFormat="1" x14ac:dyDescent="0.3">
      <c r="J909" s="217"/>
    </row>
    <row r="910" spans="10:10" s="212" customFormat="1" x14ac:dyDescent="0.3">
      <c r="J910" s="217"/>
    </row>
    <row r="911" spans="10:10" s="212" customFormat="1" x14ac:dyDescent="0.3">
      <c r="J911" s="217"/>
    </row>
    <row r="912" spans="10:10" s="212" customFormat="1" x14ac:dyDescent="0.3">
      <c r="J912" s="217"/>
    </row>
    <row r="913" spans="10:10" s="212" customFormat="1" x14ac:dyDescent="0.3">
      <c r="J913" s="217"/>
    </row>
    <row r="914" spans="10:10" s="212" customFormat="1" x14ac:dyDescent="0.3">
      <c r="J914" s="217"/>
    </row>
    <row r="915" spans="10:10" s="212" customFormat="1" x14ac:dyDescent="0.3">
      <c r="J915" s="217"/>
    </row>
    <row r="916" spans="10:10" s="212" customFormat="1" x14ac:dyDescent="0.3">
      <c r="J916" s="217"/>
    </row>
    <row r="917" spans="10:10" s="212" customFormat="1" x14ac:dyDescent="0.3">
      <c r="J917" s="217"/>
    </row>
    <row r="918" spans="10:10" s="212" customFormat="1" x14ac:dyDescent="0.3">
      <c r="J918" s="217"/>
    </row>
    <row r="919" spans="10:10" s="212" customFormat="1" x14ac:dyDescent="0.3">
      <c r="J919" s="217"/>
    </row>
    <row r="920" spans="10:10" s="212" customFormat="1" x14ac:dyDescent="0.3">
      <c r="J920" s="217"/>
    </row>
    <row r="921" spans="10:10" s="212" customFormat="1" x14ac:dyDescent="0.3">
      <c r="J921" s="217"/>
    </row>
    <row r="922" spans="10:10" s="212" customFormat="1" x14ac:dyDescent="0.3">
      <c r="J922" s="217"/>
    </row>
    <row r="923" spans="10:10" s="212" customFormat="1" x14ac:dyDescent="0.3">
      <c r="J923" s="217"/>
    </row>
    <row r="924" spans="10:10" s="212" customFormat="1" x14ac:dyDescent="0.3">
      <c r="J924" s="217"/>
    </row>
    <row r="925" spans="10:10" s="212" customFormat="1" x14ac:dyDescent="0.3">
      <c r="J925" s="217"/>
    </row>
    <row r="926" spans="10:10" s="212" customFormat="1" x14ac:dyDescent="0.3">
      <c r="J926" s="217"/>
    </row>
    <row r="927" spans="10:10" s="212" customFormat="1" x14ac:dyDescent="0.3">
      <c r="J927" s="217"/>
    </row>
    <row r="928" spans="10:10" s="212" customFormat="1" x14ac:dyDescent="0.3">
      <c r="J928" s="217"/>
    </row>
    <row r="929" spans="10:10" s="212" customFormat="1" x14ac:dyDescent="0.3">
      <c r="J929" s="217"/>
    </row>
    <row r="930" spans="10:10" s="212" customFormat="1" x14ac:dyDescent="0.3">
      <c r="J930" s="217"/>
    </row>
    <row r="931" spans="10:10" s="212" customFormat="1" x14ac:dyDescent="0.3">
      <c r="J931" s="217"/>
    </row>
    <row r="932" spans="10:10" s="212" customFormat="1" x14ac:dyDescent="0.3">
      <c r="J932" s="217"/>
    </row>
    <row r="933" spans="10:10" s="212" customFormat="1" x14ac:dyDescent="0.3">
      <c r="J933" s="217"/>
    </row>
    <row r="934" spans="10:10" s="212" customFormat="1" x14ac:dyDescent="0.3">
      <c r="J934" s="217"/>
    </row>
    <row r="935" spans="10:10" s="212" customFormat="1" x14ac:dyDescent="0.3">
      <c r="J935" s="217"/>
    </row>
    <row r="936" spans="10:10" s="212" customFormat="1" x14ac:dyDescent="0.3">
      <c r="J936" s="217"/>
    </row>
    <row r="937" spans="10:10" s="212" customFormat="1" x14ac:dyDescent="0.3">
      <c r="J937" s="217"/>
    </row>
    <row r="938" spans="10:10" s="212" customFormat="1" x14ac:dyDescent="0.3">
      <c r="J938" s="217"/>
    </row>
    <row r="939" spans="10:10" s="212" customFormat="1" x14ac:dyDescent="0.3">
      <c r="J939" s="217"/>
    </row>
    <row r="940" spans="10:10" s="212" customFormat="1" x14ac:dyDescent="0.3">
      <c r="J940" s="217"/>
    </row>
    <row r="941" spans="10:10" s="212" customFormat="1" x14ac:dyDescent="0.3">
      <c r="J941" s="217"/>
    </row>
    <row r="942" spans="10:10" s="212" customFormat="1" x14ac:dyDescent="0.3">
      <c r="J942" s="217"/>
    </row>
    <row r="943" spans="10:10" s="212" customFormat="1" x14ac:dyDescent="0.3">
      <c r="J943" s="217"/>
    </row>
    <row r="944" spans="10:10" s="212" customFormat="1" x14ac:dyDescent="0.3">
      <c r="J944" s="217"/>
    </row>
    <row r="945" spans="10:10" s="212" customFormat="1" x14ac:dyDescent="0.3">
      <c r="J945" s="217"/>
    </row>
    <row r="946" spans="10:10" s="212" customFormat="1" x14ac:dyDescent="0.3">
      <c r="J946" s="217"/>
    </row>
    <row r="947" spans="10:10" s="212" customFormat="1" x14ac:dyDescent="0.3">
      <c r="J947" s="217"/>
    </row>
    <row r="948" spans="10:10" s="212" customFormat="1" x14ac:dyDescent="0.3">
      <c r="J948" s="217"/>
    </row>
    <row r="949" spans="10:10" s="212" customFormat="1" x14ac:dyDescent="0.3">
      <c r="J949" s="217"/>
    </row>
    <row r="950" spans="10:10" s="212" customFormat="1" x14ac:dyDescent="0.3">
      <c r="J950" s="217"/>
    </row>
    <row r="951" spans="10:10" s="212" customFormat="1" x14ac:dyDescent="0.3">
      <c r="J951" s="217"/>
    </row>
    <row r="952" spans="10:10" s="212" customFormat="1" x14ac:dyDescent="0.3">
      <c r="J952" s="217"/>
    </row>
    <row r="953" spans="10:10" s="212" customFormat="1" x14ac:dyDescent="0.3">
      <c r="J953" s="217"/>
    </row>
    <row r="954" spans="10:10" s="212" customFormat="1" x14ac:dyDescent="0.3">
      <c r="J954" s="217"/>
    </row>
    <row r="955" spans="10:10" s="212" customFormat="1" x14ac:dyDescent="0.3">
      <c r="J955" s="217"/>
    </row>
    <row r="956" spans="10:10" s="212" customFormat="1" x14ac:dyDescent="0.3">
      <c r="J956" s="217"/>
    </row>
    <row r="957" spans="10:10" s="212" customFormat="1" x14ac:dyDescent="0.3">
      <c r="J957" s="217"/>
    </row>
    <row r="958" spans="10:10" s="212" customFormat="1" x14ac:dyDescent="0.3">
      <c r="J958" s="217"/>
    </row>
    <row r="959" spans="10:10" s="212" customFormat="1" x14ac:dyDescent="0.3">
      <c r="J959" s="217"/>
    </row>
    <row r="960" spans="10:10" s="212" customFormat="1" x14ac:dyDescent="0.3">
      <c r="J960" s="217"/>
    </row>
    <row r="961" spans="10:10" s="212" customFormat="1" x14ac:dyDescent="0.3">
      <c r="J961" s="217"/>
    </row>
    <row r="962" spans="10:10" s="212" customFormat="1" x14ac:dyDescent="0.3">
      <c r="J962" s="217"/>
    </row>
    <row r="963" spans="10:10" s="212" customFormat="1" x14ac:dyDescent="0.3">
      <c r="J963" s="217"/>
    </row>
    <row r="964" spans="10:10" s="212" customFormat="1" x14ac:dyDescent="0.3">
      <c r="J964" s="217"/>
    </row>
    <row r="965" spans="10:10" s="212" customFormat="1" x14ac:dyDescent="0.3">
      <c r="J965" s="217"/>
    </row>
    <row r="966" spans="10:10" s="212" customFormat="1" x14ac:dyDescent="0.3">
      <c r="J966" s="217"/>
    </row>
    <row r="967" spans="10:10" s="212" customFormat="1" x14ac:dyDescent="0.3">
      <c r="J967" s="217"/>
    </row>
    <row r="968" spans="10:10" s="212" customFormat="1" x14ac:dyDescent="0.3">
      <c r="J968" s="217"/>
    </row>
    <row r="969" spans="10:10" s="212" customFormat="1" x14ac:dyDescent="0.3">
      <c r="J969" s="217"/>
    </row>
    <row r="970" spans="10:10" s="212" customFormat="1" x14ac:dyDescent="0.3">
      <c r="J970" s="217"/>
    </row>
    <row r="971" spans="10:10" s="212" customFormat="1" x14ac:dyDescent="0.3">
      <c r="J971" s="217"/>
    </row>
    <row r="972" spans="10:10" s="212" customFormat="1" x14ac:dyDescent="0.3">
      <c r="J972" s="217"/>
    </row>
    <row r="973" spans="10:10" s="212" customFormat="1" x14ac:dyDescent="0.3">
      <c r="J973" s="217"/>
    </row>
    <row r="974" spans="10:10" s="212" customFormat="1" x14ac:dyDescent="0.3">
      <c r="J974" s="217"/>
    </row>
    <row r="975" spans="10:10" s="212" customFormat="1" x14ac:dyDescent="0.3">
      <c r="J975" s="217"/>
    </row>
    <row r="976" spans="10:10" s="212" customFormat="1" x14ac:dyDescent="0.3">
      <c r="J976" s="217"/>
    </row>
    <row r="977" spans="10:10" s="212" customFormat="1" x14ac:dyDescent="0.3">
      <c r="J977" s="217"/>
    </row>
    <row r="978" spans="10:10" s="212" customFormat="1" x14ac:dyDescent="0.3">
      <c r="J978" s="217"/>
    </row>
    <row r="979" spans="10:10" s="212" customFormat="1" x14ac:dyDescent="0.3">
      <c r="J979" s="217"/>
    </row>
    <row r="980" spans="10:10" s="212" customFormat="1" x14ac:dyDescent="0.3">
      <c r="J980" s="217"/>
    </row>
    <row r="981" spans="10:10" s="212" customFormat="1" x14ac:dyDescent="0.3">
      <c r="J981" s="217"/>
    </row>
    <row r="982" spans="10:10" s="212" customFormat="1" x14ac:dyDescent="0.3">
      <c r="J982" s="217"/>
    </row>
    <row r="983" spans="10:10" s="212" customFormat="1" x14ac:dyDescent="0.3">
      <c r="J983" s="217"/>
    </row>
    <row r="984" spans="10:10" s="212" customFormat="1" x14ac:dyDescent="0.3">
      <c r="J984" s="217"/>
    </row>
    <row r="985" spans="10:10" s="212" customFormat="1" x14ac:dyDescent="0.3">
      <c r="J985" s="217"/>
    </row>
    <row r="986" spans="10:10" s="212" customFormat="1" x14ac:dyDescent="0.3">
      <c r="J986" s="217"/>
    </row>
    <row r="987" spans="10:10" s="212" customFormat="1" x14ac:dyDescent="0.3">
      <c r="J987" s="217"/>
    </row>
    <row r="988" spans="10:10" s="212" customFormat="1" x14ac:dyDescent="0.3">
      <c r="J988" s="217"/>
    </row>
    <row r="989" spans="10:10" s="212" customFormat="1" x14ac:dyDescent="0.3">
      <c r="J989" s="217"/>
    </row>
    <row r="990" spans="10:10" s="212" customFormat="1" x14ac:dyDescent="0.3">
      <c r="J990" s="217"/>
    </row>
    <row r="991" spans="10:10" s="212" customFormat="1" x14ac:dyDescent="0.3">
      <c r="J991" s="217"/>
    </row>
    <row r="992" spans="10:10" s="212" customFormat="1" x14ac:dyDescent="0.3">
      <c r="J992" s="217"/>
    </row>
    <row r="993" spans="10:10" s="212" customFormat="1" x14ac:dyDescent="0.3">
      <c r="J993" s="217"/>
    </row>
    <row r="994" spans="10:10" s="212" customFormat="1" x14ac:dyDescent="0.3">
      <c r="J994" s="217"/>
    </row>
    <row r="995" spans="10:10" s="212" customFormat="1" x14ac:dyDescent="0.3">
      <c r="J995" s="217"/>
    </row>
    <row r="996" spans="10:10" s="212" customFormat="1" x14ac:dyDescent="0.3">
      <c r="J996" s="217"/>
    </row>
    <row r="997" spans="10:10" s="212" customFormat="1" x14ac:dyDescent="0.3">
      <c r="J997" s="217"/>
    </row>
    <row r="998" spans="10:10" s="212" customFormat="1" x14ac:dyDescent="0.3">
      <c r="J998" s="217"/>
    </row>
    <row r="999" spans="10:10" s="212" customFormat="1" x14ac:dyDescent="0.3">
      <c r="J999" s="217"/>
    </row>
    <row r="1000" spans="10:10" s="212" customFormat="1" x14ac:dyDescent="0.3">
      <c r="J1000" s="217"/>
    </row>
    <row r="1001" spans="10:10" s="212" customFormat="1" x14ac:dyDescent="0.3">
      <c r="J1001" s="217"/>
    </row>
    <row r="1002" spans="10:10" s="212" customFormat="1" x14ac:dyDescent="0.3">
      <c r="J1002" s="217"/>
    </row>
    <row r="1003" spans="10:10" s="212" customFormat="1" x14ac:dyDescent="0.3">
      <c r="J1003" s="217"/>
    </row>
    <row r="1004" spans="10:10" s="212" customFormat="1" x14ac:dyDescent="0.3">
      <c r="J1004" s="217"/>
    </row>
    <row r="1005" spans="10:10" s="212" customFormat="1" x14ac:dyDescent="0.3">
      <c r="J1005" s="217"/>
    </row>
    <row r="1006" spans="10:10" s="212" customFormat="1" x14ac:dyDescent="0.3">
      <c r="J1006" s="217"/>
    </row>
    <row r="1007" spans="10:10" s="212" customFormat="1" x14ac:dyDescent="0.3">
      <c r="J1007" s="217"/>
    </row>
    <row r="1008" spans="10:10" s="212" customFormat="1" x14ac:dyDescent="0.3">
      <c r="J1008" s="217"/>
    </row>
    <row r="1009" spans="10:10" s="212" customFormat="1" x14ac:dyDescent="0.3">
      <c r="J1009" s="217"/>
    </row>
    <row r="1010" spans="10:10" s="212" customFormat="1" x14ac:dyDescent="0.3">
      <c r="J1010" s="217"/>
    </row>
    <row r="1011" spans="10:10" s="212" customFormat="1" x14ac:dyDescent="0.3">
      <c r="J1011" s="217"/>
    </row>
    <row r="1012" spans="10:10" s="212" customFormat="1" x14ac:dyDescent="0.3">
      <c r="J1012" s="217"/>
    </row>
    <row r="1013" spans="10:10" s="212" customFormat="1" x14ac:dyDescent="0.3">
      <c r="J1013" s="217"/>
    </row>
    <row r="1014" spans="10:10" s="212" customFormat="1" x14ac:dyDescent="0.3">
      <c r="J1014" s="217"/>
    </row>
    <row r="1015" spans="10:10" s="212" customFormat="1" x14ac:dyDescent="0.3">
      <c r="J1015" s="217"/>
    </row>
    <row r="1016" spans="10:10" s="212" customFormat="1" x14ac:dyDescent="0.3">
      <c r="J1016" s="217"/>
    </row>
    <row r="1017" spans="10:10" s="212" customFormat="1" x14ac:dyDescent="0.3">
      <c r="J1017" s="217"/>
    </row>
    <row r="1018" spans="10:10" s="212" customFormat="1" x14ac:dyDescent="0.3">
      <c r="J1018" s="217"/>
    </row>
    <row r="1019" spans="10:10" s="212" customFormat="1" x14ac:dyDescent="0.3">
      <c r="J1019" s="217"/>
    </row>
    <row r="1020" spans="10:10" s="212" customFormat="1" x14ac:dyDescent="0.3">
      <c r="J1020" s="217"/>
    </row>
    <row r="1021" spans="10:10" s="212" customFormat="1" x14ac:dyDescent="0.3">
      <c r="J1021" s="217"/>
    </row>
    <row r="1022" spans="10:10" s="212" customFormat="1" x14ac:dyDescent="0.3">
      <c r="J1022" s="217"/>
    </row>
    <row r="1023" spans="10:10" s="212" customFormat="1" x14ac:dyDescent="0.3">
      <c r="J1023" s="217"/>
    </row>
    <row r="1024" spans="10:10" s="212" customFormat="1" x14ac:dyDescent="0.3">
      <c r="J1024" s="217"/>
    </row>
    <row r="1025" spans="10:10" s="212" customFormat="1" x14ac:dyDescent="0.3">
      <c r="J1025" s="217"/>
    </row>
    <row r="1026" spans="10:10" s="212" customFormat="1" x14ac:dyDescent="0.3">
      <c r="J1026" s="217"/>
    </row>
    <row r="1027" spans="10:10" s="212" customFormat="1" x14ac:dyDescent="0.3">
      <c r="J1027" s="217"/>
    </row>
    <row r="1028" spans="10:10" s="212" customFormat="1" x14ac:dyDescent="0.3">
      <c r="J1028" s="217"/>
    </row>
    <row r="1029" spans="10:10" s="212" customFormat="1" x14ac:dyDescent="0.3">
      <c r="J1029" s="217"/>
    </row>
    <row r="1030" spans="10:10" s="212" customFormat="1" x14ac:dyDescent="0.3">
      <c r="J1030" s="217"/>
    </row>
    <row r="1031" spans="10:10" s="212" customFormat="1" x14ac:dyDescent="0.3">
      <c r="J1031" s="217"/>
    </row>
    <row r="1032" spans="10:10" s="212" customFormat="1" x14ac:dyDescent="0.3">
      <c r="J1032" s="217"/>
    </row>
    <row r="1033" spans="10:10" s="212" customFormat="1" x14ac:dyDescent="0.3">
      <c r="J1033" s="217"/>
    </row>
    <row r="1034" spans="10:10" s="212" customFormat="1" x14ac:dyDescent="0.3">
      <c r="J1034" s="217"/>
    </row>
    <row r="1035" spans="10:10" s="212" customFormat="1" x14ac:dyDescent="0.3">
      <c r="J1035" s="217"/>
    </row>
    <row r="1036" spans="10:10" s="212" customFormat="1" x14ac:dyDescent="0.3">
      <c r="J1036" s="217"/>
    </row>
    <row r="1037" spans="10:10" s="212" customFormat="1" x14ac:dyDescent="0.3">
      <c r="J1037" s="217"/>
    </row>
    <row r="1038" spans="10:10" s="212" customFormat="1" x14ac:dyDescent="0.3">
      <c r="J1038" s="217"/>
    </row>
    <row r="1039" spans="10:10" s="212" customFormat="1" x14ac:dyDescent="0.3">
      <c r="J1039" s="217"/>
    </row>
    <row r="1040" spans="10:10" s="212" customFormat="1" x14ac:dyDescent="0.3">
      <c r="J1040" s="217"/>
    </row>
    <row r="1041" spans="10:10" s="212" customFormat="1" x14ac:dyDescent="0.3">
      <c r="J1041" s="217"/>
    </row>
    <row r="1042" spans="10:10" s="212" customFormat="1" x14ac:dyDescent="0.3">
      <c r="J1042" s="217"/>
    </row>
    <row r="1043" spans="10:10" s="212" customFormat="1" x14ac:dyDescent="0.3">
      <c r="J1043" s="217"/>
    </row>
    <row r="1044" spans="10:10" s="212" customFormat="1" x14ac:dyDescent="0.3">
      <c r="J1044" s="217"/>
    </row>
    <row r="1045" spans="10:10" s="212" customFormat="1" x14ac:dyDescent="0.3">
      <c r="J1045" s="217"/>
    </row>
    <row r="1046" spans="10:10" s="212" customFormat="1" x14ac:dyDescent="0.3">
      <c r="J1046" s="217"/>
    </row>
    <row r="1047" spans="10:10" s="212" customFormat="1" x14ac:dyDescent="0.3">
      <c r="J1047" s="217"/>
    </row>
    <row r="1048" spans="10:10" s="212" customFormat="1" x14ac:dyDescent="0.3">
      <c r="J1048" s="217"/>
    </row>
    <row r="1049" spans="10:10" s="212" customFormat="1" x14ac:dyDescent="0.3">
      <c r="J1049" s="217"/>
    </row>
    <row r="1050" spans="10:10" s="212" customFormat="1" x14ac:dyDescent="0.3">
      <c r="J1050" s="217"/>
    </row>
    <row r="1051" spans="10:10" s="212" customFormat="1" x14ac:dyDescent="0.3">
      <c r="J1051" s="217"/>
    </row>
    <row r="1052" spans="10:10" s="212" customFormat="1" x14ac:dyDescent="0.3">
      <c r="J1052" s="217"/>
    </row>
    <row r="1053" spans="10:10" s="212" customFormat="1" x14ac:dyDescent="0.3">
      <c r="J1053" s="217"/>
    </row>
    <row r="1054" spans="10:10" s="212" customFormat="1" x14ac:dyDescent="0.3">
      <c r="J1054" s="217"/>
    </row>
    <row r="1055" spans="10:10" s="212" customFormat="1" x14ac:dyDescent="0.3">
      <c r="J1055" s="217"/>
    </row>
    <row r="1056" spans="10:10" s="212" customFormat="1" x14ac:dyDescent="0.3">
      <c r="J1056" s="217"/>
    </row>
    <row r="1057" spans="10:10" s="212" customFormat="1" x14ac:dyDescent="0.3">
      <c r="J1057" s="217"/>
    </row>
    <row r="1058" spans="10:10" s="212" customFormat="1" x14ac:dyDescent="0.3">
      <c r="J1058" s="217"/>
    </row>
    <row r="1059" spans="10:10" s="212" customFormat="1" x14ac:dyDescent="0.3">
      <c r="J1059" s="217"/>
    </row>
    <row r="1060" spans="10:10" s="212" customFormat="1" x14ac:dyDescent="0.3">
      <c r="J1060" s="217"/>
    </row>
    <row r="1061" spans="10:10" s="212" customFormat="1" x14ac:dyDescent="0.3">
      <c r="J1061" s="217"/>
    </row>
    <row r="1062" spans="10:10" s="212" customFormat="1" x14ac:dyDescent="0.3">
      <c r="J1062" s="217"/>
    </row>
    <row r="1063" spans="10:10" s="212" customFormat="1" x14ac:dyDescent="0.3">
      <c r="J1063" s="217"/>
    </row>
    <row r="1064" spans="10:10" s="212" customFormat="1" x14ac:dyDescent="0.3">
      <c r="J1064" s="217"/>
    </row>
    <row r="1065" spans="10:10" s="212" customFormat="1" x14ac:dyDescent="0.3">
      <c r="J1065" s="217"/>
    </row>
    <row r="1066" spans="10:10" s="212" customFormat="1" x14ac:dyDescent="0.3">
      <c r="J1066" s="217"/>
    </row>
    <row r="1067" spans="10:10" s="212" customFormat="1" x14ac:dyDescent="0.3">
      <c r="J1067" s="217"/>
    </row>
    <row r="1068" spans="10:10" s="212" customFormat="1" x14ac:dyDescent="0.3">
      <c r="J1068" s="217"/>
    </row>
    <row r="1069" spans="10:10" s="212" customFormat="1" x14ac:dyDescent="0.3">
      <c r="J1069" s="217"/>
    </row>
    <row r="1070" spans="10:10" s="212" customFormat="1" x14ac:dyDescent="0.3">
      <c r="J1070" s="217"/>
    </row>
    <row r="1071" spans="10:10" s="212" customFormat="1" x14ac:dyDescent="0.3">
      <c r="J1071" s="217"/>
    </row>
    <row r="1072" spans="10:10" s="212" customFormat="1" x14ac:dyDescent="0.3">
      <c r="J1072" s="217"/>
    </row>
    <row r="1073" spans="10:10" s="212" customFormat="1" x14ac:dyDescent="0.3">
      <c r="J1073" s="217"/>
    </row>
    <row r="1074" spans="10:10" s="212" customFormat="1" x14ac:dyDescent="0.3">
      <c r="J1074" s="217"/>
    </row>
    <row r="1075" spans="10:10" s="212" customFormat="1" x14ac:dyDescent="0.3">
      <c r="J1075" s="217"/>
    </row>
    <row r="1076" spans="10:10" s="212" customFormat="1" x14ac:dyDescent="0.3">
      <c r="J1076" s="217"/>
    </row>
    <row r="1077" spans="10:10" s="212" customFormat="1" x14ac:dyDescent="0.3">
      <c r="J1077" s="217"/>
    </row>
    <row r="1078" spans="10:10" s="212" customFormat="1" x14ac:dyDescent="0.3">
      <c r="J1078" s="217"/>
    </row>
    <row r="1079" spans="10:10" s="212" customFormat="1" x14ac:dyDescent="0.3">
      <c r="J1079" s="217"/>
    </row>
    <row r="1080" spans="10:10" s="212" customFormat="1" x14ac:dyDescent="0.3">
      <c r="J1080" s="217"/>
    </row>
    <row r="1081" spans="10:10" s="212" customFormat="1" x14ac:dyDescent="0.3">
      <c r="J1081" s="217"/>
    </row>
    <row r="1082" spans="10:10" s="212" customFormat="1" x14ac:dyDescent="0.3">
      <c r="J1082" s="217"/>
    </row>
    <row r="1083" spans="10:10" s="212" customFormat="1" x14ac:dyDescent="0.3">
      <c r="J1083" s="217"/>
    </row>
    <row r="1084" spans="10:10" s="212" customFormat="1" x14ac:dyDescent="0.3">
      <c r="J1084" s="217"/>
    </row>
    <row r="1085" spans="10:10" s="212" customFormat="1" x14ac:dyDescent="0.3">
      <c r="J1085" s="217"/>
    </row>
    <row r="1086" spans="10:10" s="212" customFormat="1" x14ac:dyDescent="0.3">
      <c r="J1086" s="217"/>
    </row>
    <row r="1087" spans="10:10" s="212" customFormat="1" x14ac:dyDescent="0.3">
      <c r="J1087" s="217"/>
    </row>
    <row r="1088" spans="10:10" s="212" customFormat="1" x14ac:dyDescent="0.3">
      <c r="J1088" s="217"/>
    </row>
    <row r="1089" spans="10:10" s="212" customFormat="1" x14ac:dyDescent="0.3">
      <c r="J1089" s="217"/>
    </row>
    <row r="1090" spans="10:10" s="212" customFormat="1" x14ac:dyDescent="0.3">
      <c r="J1090" s="217"/>
    </row>
    <row r="1091" spans="10:10" s="212" customFormat="1" x14ac:dyDescent="0.3">
      <c r="J1091" s="217"/>
    </row>
    <row r="1092" spans="10:10" s="212" customFormat="1" x14ac:dyDescent="0.3">
      <c r="J1092" s="217"/>
    </row>
    <row r="1093" spans="10:10" s="212" customFormat="1" x14ac:dyDescent="0.3">
      <c r="J1093" s="217"/>
    </row>
    <row r="1094" spans="10:10" s="212" customFormat="1" x14ac:dyDescent="0.3">
      <c r="J1094" s="217"/>
    </row>
    <row r="1095" spans="10:10" s="212" customFormat="1" x14ac:dyDescent="0.3">
      <c r="J1095" s="217"/>
    </row>
    <row r="1096" spans="10:10" s="212" customFormat="1" x14ac:dyDescent="0.3">
      <c r="J1096" s="217"/>
    </row>
    <row r="1097" spans="10:10" s="212" customFormat="1" x14ac:dyDescent="0.3">
      <c r="J1097" s="217"/>
    </row>
    <row r="1098" spans="10:10" s="212" customFormat="1" x14ac:dyDescent="0.3">
      <c r="J1098" s="217"/>
    </row>
    <row r="1099" spans="10:10" s="212" customFormat="1" x14ac:dyDescent="0.3">
      <c r="J1099" s="217"/>
    </row>
    <row r="1100" spans="10:10" s="212" customFormat="1" x14ac:dyDescent="0.3">
      <c r="J1100" s="217"/>
    </row>
    <row r="1101" spans="10:10" s="212" customFormat="1" x14ac:dyDescent="0.3">
      <c r="J1101" s="217"/>
    </row>
    <row r="1102" spans="10:10" s="212" customFormat="1" x14ac:dyDescent="0.3">
      <c r="J1102" s="217"/>
    </row>
    <row r="1103" spans="10:10" s="212" customFormat="1" x14ac:dyDescent="0.3">
      <c r="J1103" s="217"/>
    </row>
    <row r="1104" spans="10:10" s="212" customFormat="1" x14ac:dyDescent="0.3">
      <c r="J1104" s="217"/>
    </row>
    <row r="1105" spans="10:10" s="212" customFormat="1" x14ac:dyDescent="0.3">
      <c r="J1105" s="217"/>
    </row>
    <row r="1106" spans="10:10" s="212" customFormat="1" x14ac:dyDescent="0.3">
      <c r="J1106" s="217"/>
    </row>
    <row r="1107" spans="10:10" s="212" customFormat="1" x14ac:dyDescent="0.3">
      <c r="J1107" s="217"/>
    </row>
    <row r="1108" spans="10:10" s="212" customFormat="1" x14ac:dyDescent="0.3">
      <c r="J1108" s="217"/>
    </row>
    <row r="1109" spans="10:10" s="212" customFormat="1" x14ac:dyDescent="0.3">
      <c r="J1109" s="217"/>
    </row>
    <row r="1110" spans="10:10" s="212" customFormat="1" x14ac:dyDescent="0.3">
      <c r="J1110" s="217"/>
    </row>
    <row r="1111" spans="10:10" s="212" customFormat="1" x14ac:dyDescent="0.3">
      <c r="J1111" s="217"/>
    </row>
    <row r="1112" spans="10:10" s="212" customFormat="1" x14ac:dyDescent="0.3">
      <c r="J1112" s="217"/>
    </row>
    <row r="1113" spans="10:10" s="212" customFormat="1" x14ac:dyDescent="0.3">
      <c r="J1113" s="217"/>
    </row>
    <row r="1114" spans="10:10" s="212" customFormat="1" x14ac:dyDescent="0.3">
      <c r="J1114" s="217"/>
    </row>
    <row r="1115" spans="10:10" s="212" customFormat="1" x14ac:dyDescent="0.3">
      <c r="J1115" s="217"/>
    </row>
    <row r="1116" spans="10:10" s="212" customFormat="1" x14ac:dyDescent="0.3">
      <c r="J1116" s="217"/>
    </row>
    <row r="1117" spans="10:10" s="212" customFormat="1" x14ac:dyDescent="0.3">
      <c r="J1117" s="217"/>
    </row>
    <row r="1118" spans="10:10" s="212" customFormat="1" x14ac:dyDescent="0.3">
      <c r="J1118" s="217"/>
    </row>
    <row r="1119" spans="10:10" s="212" customFormat="1" x14ac:dyDescent="0.3">
      <c r="J1119" s="217"/>
    </row>
    <row r="1120" spans="10:10" s="212" customFormat="1" x14ac:dyDescent="0.3">
      <c r="J1120" s="217"/>
    </row>
    <row r="1121" spans="10:10" s="212" customFormat="1" x14ac:dyDescent="0.3">
      <c r="J1121" s="217"/>
    </row>
    <row r="1122" spans="10:10" s="212" customFormat="1" x14ac:dyDescent="0.3">
      <c r="J1122" s="217"/>
    </row>
    <row r="1123" spans="10:10" s="212" customFormat="1" x14ac:dyDescent="0.3">
      <c r="J1123" s="217"/>
    </row>
    <row r="1124" spans="10:10" s="212" customFormat="1" x14ac:dyDescent="0.3">
      <c r="J1124" s="217"/>
    </row>
    <row r="1125" spans="10:10" s="212" customFormat="1" x14ac:dyDescent="0.3">
      <c r="J1125" s="217"/>
    </row>
    <row r="1126" spans="10:10" s="212" customFormat="1" x14ac:dyDescent="0.3">
      <c r="J1126" s="217"/>
    </row>
    <row r="1127" spans="10:10" s="212" customFormat="1" x14ac:dyDescent="0.3">
      <c r="J1127" s="217"/>
    </row>
    <row r="1128" spans="10:10" s="212" customFormat="1" x14ac:dyDescent="0.3">
      <c r="J1128" s="217"/>
    </row>
    <row r="1129" spans="10:10" s="212" customFormat="1" x14ac:dyDescent="0.3">
      <c r="J1129" s="217"/>
    </row>
    <row r="1130" spans="10:10" s="212" customFormat="1" x14ac:dyDescent="0.3">
      <c r="J1130" s="217"/>
    </row>
    <row r="1131" spans="10:10" s="212" customFormat="1" x14ac:dyDescent="0.3">
      <c r="J1131" s="217"/>
    </row>
    <row r="1132" spans="10:10" s="212" customFormat="1" x14ac:dyDescent="0.3">
      <c r="J1132" s="217"/>
    </row>
    <row r="1133" spans="10:10" s="212" customFormat="1" x14ac:dyDescent="0.3">
      <c r="J1133" s="217"/>
    </row>
    <row r="1134" spans="10:10" s="212" customFormat="1" x14ac:dyDescent="0.3">
      <c r="J1134" s="217"/>
    </row>
    <row r="1135" spans="10:10" s="212" customFormat="1" x14ac:dyDescent="0.3">
      <c r="J1135" s="217"/>
    </row>
    <row r="1136" spans="10:10" s="212" customFormat="1" x14ac:dyDescent="0.3">
      <c r="J1136" s="217"/>
    </row>
    <row r="1137" spans="10:10" s="212" customFormat="1" x14ac:dyDescent="0.3">
      <c r="J1137" s="217"/>
    </row>
    <row r="1138" spans="10:10" s="212" customFormat="1" x14ac:dyDescent="0.3">
      <c r="J1138" s="217"/>
    </row>
    <row r="1139" spans="10:10" s="212" customFormat="1" x14ac:dyDescent="0.3">
      <c r="J1139" s="217"/>
    </row>
    <row r="1140" spans="10:10" s="212" customFormat="1" x14ac:dyDescent="0.3">
      <c r="J1140" s="217"/>
    </row>
    <row r="1141" spans="10:10" s="212" customFormat="1" x14ac:dyDescent="0.3">
      <c r="J1141" s="217"/>
    </row>
    <row r="1142" spans="10:10" s="212" customFormat="1" x14ac:dyDescent="0.3">
      <c r="J1142" s="217"/>
    </row>
    <row r="1143" spans="10:10" s="212" customFormat="1" x14ac:dyDescent="0.3">
      <c r="J1143" s="217"/>
    </row>
    <row r="1144" spans="10:10" s="212" customFormat="1" x14ac:dyDescent="0.3">
      <c r="J1144" s="217"/>
    </row>
    <row r="1145" spans="10:10" s="212" customFormat="1" x14ac:dyDescent="0.3">
      <c r="J1145" s="217"/>
    </row>
    <row r="1146" spans="10:10" s="212" customFormat="1" x14ac:dyDescent="0.3">
      <c r="J1146" s="217"/>
    </row>
    <row r="1147" spans="10:10" s="212" customFormat="1" x14ac:dyDescent="0.3">
      <c r="J1147" s="217"/>
    </row>
    <row r="1148" spans="10:10" s="212" customFormat="1" x14ac:dyDescent="0.3">
      <c r="J1148" s="217"/>
    </row>
    <row r="1149" spans="10:10" s="212" customFormat="1" x14ac:dyDescent="0.3">
      <c r="J1149" s="217"/>
    </row>
    <row r="1150" spans="10:10" s="212" customFormat="1" x14ac:dyDescent="0.3">
      <c r="J1150" s="217"/>
    </row>
    <row r="1151" spans="10:10" s="212" customFormat="1" x14ac:dyDescent="0.3">
      <c r="J1151" s="217"/>
    </row>
    <row r="1152" spans="10:10" s="212" customFormat="1" x14ac:dyDescent="0.3">
      <c r="J1152" s="217"/>
    </row>
    <row r="1153" spans="10:10" s="212" customFormat="1" x14ac:dyDescent="0.3">
      <c r="J1153" s="217"/>
    </row>
    <row r="1154" spans="10:10" s="212" customFormat="1" x14ac:dyDescent="0.3">
      <c r="J1154" s="217"/>
    </row>
    <row r="1155" spans="10:10" s="212" customFormat="1" x14ac:dyDescent="0.3">
      <c r="J1155" s="217"/>
    </row>
    <row r="1156" spans="10:10" s="212" customFormat="1" x14ac:dyDescent="0.3">
      <c r="J1156" s="217"/>
    </row>
    <row r="1157" spans="10:10" s="212" customFormat="1" x14ac:dyDescent="0.3">
      <c r="J1157" s="217"/>
    </row>
    <row r="1158" spans="10:10" s="212" customFormat="1" x14ac:dyDescent="0.3">
      <c r="J1158" s="217"/>
    </row>
    <row r="1159" spans="10:10" s="212" customFormat="1" x14ac:dyDescent="0.3">
      <c r="J1159" s="217"/>
    </row>
    <row r="1160" spans="10:10" s="212" customFormat="1" x14ac:dyDescent="0.3">
      <c r="J1160" s="217"/>
    </row>
    <row r="1161" spans="10:10" s="212" customFormat="1" x14ac:dyDescent="0.3">
      <c r="J1161" s="217"/>
    </row>
    <row r="1162" spans="10:10" s="212" customFormat="1" x14ac:dyDescent="0.3">
      <c r="J1162" s="217"/>
    </row>
    <row r="1163" spans="10:10" s="212" customFormat="1" x14ac:dyDescent="0.3">
      <c r="J1163" s="217"/>
    </row>
    <row r="1164" spans="10:10" s="212" customFormat="1" x14ac:dyDescent="0.3">
      <c r="J1164" s="217"/>
    </row>
    <row r="1165" spans="10:10" s="212" customFormat="1" x14ac:dyDescent="0.3">
      <c r="J1165" s="217"/>
    </row>
    <row r="1166" spans="10:10" s="212" customFormat="1" x14ac:dyDescent="0.3">
      <c r="J1166" s="217"/>
    </row>
    <row r="1167" spans="10:10" s="212" customFormat="1" x14ac:dyDescent="0.3">
      <c r="J1167" s="217"/>
    </row>
    <row r="1168" spans="10:10" s="212" customFormat="1" x14ac:dyDescent="0.3">
      <c r="J1168" s="217"/>
    </row>
    <row r="1169" spans="10:10" s="212" customFormat="1" x14ac:dyDescent="0.3">
      <c r="J1169" s="217"/>
    </row>
    <row r="1170" spans="10:10" s="212" customFormat="1" x14ac:dyDescent="0.3">
      <c r="J1170" s="217"/>
    </row>
    <row r="1171" spans="10:10" s="212" customFormat="1" x14ac:dyDescent="0.3">
      <c r="J1171" s="217"/>
    </row>
    <row r="1172" spans="10:10" s="212" customFormat="1" x14ac:dyDescent="0.3">
      <c r="J1172" s="217"/>
    </row>
    <row r="1173" spans="10:10" s="212" customFormat="1" x14ac:dyDescent="0.3">
      <c r="J1173" s="217"/>
    </row>
    <row r="1174" spans="10:10" s="212" customFormat="1" x14ac:dyDescent="0.3">
      <c r="J1174" s="217"/>
    </row>
    <row r="1175" spans="10:10" s="212" customFormat="1" x14ac:dyDescent="0.3">
      <c r="J1175" s="217"/>
    </row>
    <row r="1176" spans="10:10" s="212" customFormat="1" x14ac:dyDescent="0.3">
      <c r="J1176" s="217"/>
    </row>
    <row r="1177" spans="10:10" s="212" customFormat="1" x14ac:dyDescent="0.3">
      <c r="J1177" s="217"/>
    </row>
    <row r="1178" spans="10:10" s="212" customFormat="1" x14ac:dyDescent="0.3">
      <c r="J1178" s="217"/>
    </row>
    <row r="1179" spans="10:10" s="212" customFormat="1" x14ac:dyDescent="0.3">
      <c r="J1179" s="217"/>
    </row>
    <row r="1180" spans="10:10" s="212" customFormat="1" x14ac:dyDescent="0.3">
      <c r="J1180" s="217"/>
    </row>
    <row r="1181" spans="10:10" s="212" customFormat="1" x14ac:dyDescent="0.3">
      <c r="J1181" s="217"/>
    </row>
    <row r="1182" spans="10:10" s="212" customFormat="1" x14ac:dyDescent="0.3">
      <c r="J1182" s="217"/>
    </row>
    <row r="1183" spans="10:10" s="212" customFormat="1" x14ac:dyDescent="0.3">
      <c r="J1183" s="217"/>
    </row>
    <row r="1184" spans="10:10" s="212" customFormat="1" x14ac:dyDescent="0.3">
      <c r="J1184" s="217"/>
    </row>
    <row r="1185" spans="10:10" s="212" customFormat="1" x14ac:dyDescent="0.3">
      <c r="J1185" s="217"/>
    </row>
    <row r="1186" spans="10:10" s="212" customFormat="1" x14ac:dyDescent="0.3">
      <c r="J1186" s="217"/>
    </row>
    <row r="1187" spans="10:10" s="212" customFormat="1" x14ac:dyDescent="0.3">
      <c r="J1187" s="217"/>
    </row>
    <row r="1188" spans="10:10" s="212" customFormat="1" x14ac:dyDescent="0.3">
      <c r="J1188" s="217"/>
    </row>
    <row r="1189" spans="10:10" s="212" customFormat="1" x14ac:dyDescent="0.3">
      <c r="J1189" s="217"/>
    </row>
    <row r="1190" spans="10:10" s="212" customFormat="1" x14ac:dyDescent="0.3">
      <c r="J1190" s="217"/>
    </row>
    <row r="1191" spans="10:10" s="212" customFormat="1" x14ac:dyDescent="0.3">
      <c r="J1191" s="217"/>
    </row>
    <row r="1192" spans="10:10" s="212" customFormat="1" x14ac:dyDescent="0.3">
      <c r="J1192" s="217"/>
    </row>
    <row r="1193" spans="10:10" s="212" customFormat="1" x14ac:dyDescent="0.3">
      <c r="J1193" s="217"/>
    </row>
    <row r="1194" spans="10:10" s="212" customFormat="1" x14ac:dyDescent="0.3">
      <c r="J1194" s="217"/>
    </row>
    <row r="1195" spans="10:10" s="212" customFormat="1" x14ac:dyDescent="0.3">
      <c r="J1195" s="217"/>
    </row>
    <row r="1196" spans="10:10" s="212" customFormat="1" x14ac:dyDescent="0.3">
      <c r="J1196" s="217"/>
    </row>
    <row r="1197" spans="10:10" s="212" customFormat="1" x14ac:dyDescent="0.3">
      <c r="J1197" s="217"/>
    </row>
    <row r="1198" spans="10:10" s="212" customFormat="1" x14ac:dyDescent="0.3">
      <c r="J1198" s="217"/>
    </row>
    <row r="1199" spans="10:10" s="212" customFormat="1" x14ac:dyDescent="0.3">
      <c r="J1199" s="217"/>
    </row>
    <row r="1200" spans="10:10" s="212" customFormat="1" x14ac:dyDescent="0.3">
      <c r="J1200" s="217"/>
    </row>
    <row r="1201" spans="10:10" s="212" customFormat="1" x14ac:dyDescent="0.3">
      <c r="J1201" s="217"/>
    </row>
    <row r="1202" spans="10:10" s="212" customFormat="1" x14ac:dyDescent="0.3">
      <c r="J1202" s="217"/>
    </row>
    <row r="1203" spans="10:10" s="212" customFormat="1" x14ac:dyDescent="0.3">
      <c r="J1203" s="217"/>
    </row>
    <row r="1204" spans="10:10" s="212" customFormat="1" x14ac:dyDescent="0.3">
      <c r="J1204" s="217"/>
    </row>
    <row r="1205" spans="10:10" s="212" customFormat="1" x14ac:dyDescent="0.3">
      <c r="J1205" s="217"/>
    </row>
    <row r="1206" spans="10:10" s="212" customFormat="1" x14ac:dyDescent="0.3">
      <c r="J1206" s="217"/>
    </row>
    <row r="1207" spans="10:10" s="212" customFormat="1" x14ac:dyDescent="0.3">
      <c r="J1207" s="217"/>
    </row>
    <row r="1208" spans="10:10" s="212" customFormat="1" x14ac:dyDescent="0.3">
      <c r="J1208" s="217"/>
    </row>
    <row r="1209" spans="10:10" s="212" customFormat="1" x14ac:dyDescent="0.3">
      <c r="J1209" s="217"/>
    </row>
    <row r="1210" spans="10:10" s="212" customFormat="1" x14ac:dyDescent="0.3">
      <c r="J1210" s="217"/>
    </row>
    <row r="1211" spans="10:10" s="212" customFormat="1" x14ac:dyDescent="0.3">
      <c r="J1211" s="217"/>
    </row>
    <row r="1212" spans="10:10" s="212" customFormat="1" x14ac:dyDescent="0.3">
      <c r="J1212" s="217"/>
    </row>
    <row r="1213" spans="10:10" s="212" customFormat="1" x14ac:dyDescent="0.3">
      <c r="J1213" s="217"/>
    </row>
    <row r="1214" spans="10:10" s="212" customFormat="1" x14ac:dyDescent="0.3">
      <c r="J1214" s="217"/>
    </row>
    <row r="1215" spans="10:10" s="212" customFormat="1" x14ac:dyDescent="0.3">
      <c r="J1215" s="217"/>
    </row>
    <row r="1216" spans="10:10" s="212" customFormat="1" x14ac:dyDescent="0.3">
      <c r="J1216" s="217"/>
    </row>
    <row r="1217" spans="10:10" s="212" customFormat="1" x14ac:dyDescent="0.3">
      <c r="J1217" s="217"/>
    </row>
    <row r="1218" spans="10:10" s="212" customFormat="1" x14ac:dyDescent="0.3">
      <c r="J1218" s="217"/>
    </row>
    <row r="1219" spans="10:10" s="212" customFormat="1" x14ac:dyDescent="0.3">
      <c r="J1219" s="217"/>
    </row>
    <row r="1220" spans="10:10" s="212" customFormat="1" x14ac:dyDescent="0.3">
      <c r="J1220" s="217"/>
    </row>
    <row r="1221" spans="10:10" s="212" customFormat="1" x14ac:dyDescent="0.3">
      <c r="J1221" s="217"/>
    </row>
    <row r="1222" spans="10:10" s="212" customFormat="1" x14ac:dyDescent="0.3">
      <c r="J1222" s="217"/>
    </row>
    <row r="1223" spans="10:10" s="212" customFormat="1" x14ac:dyDescent="0.3">
      <c r="J1223" s="217"/>
    </row>
    <row r="1224" spans="10:10" s="212" customFormat="1" x14ac:dyDescent="0.3">
      <c r="J1224" s="217"/>
    </row>
    <row r="1225" spans="10:10" s="212" customFormat="1" x14ac:dyDescent="0.3">
      <c r="J1225" s="217"/>
    </row>
    <row r="1226" spans="10:10" s="212" customFormat="1" x14ac:dyDescent="0.3">
      <c r="J1226" s="217"/>
    </row>
    <row r="1227" spans="10:10" s="212" customFormat="1" x14ac:dyDescent="0.3">
      <c r="J1227" s="217"/>
    </row>
    <row r="1228" spans="10:10" s="212" customFormat="1" x14ac:dyDescent="0.3">
      <c r="J1228" s="217"/>
    </row>
    <row r="1229" spans="10:10" s="212" customFormat="1" x14ac:dyDescent="0.3">
      <c r="J1229" s="217"/>
    </row>
    <row r="1230" spans="10:10" s="212" customFormat="1" x14ac:dyDescent="0.3">
      <c r="J1230" s="217"/>
    </row>
    <row r="1231" spans="10:10" s="212" customFormat="1" x14ac:dyDescent="0.3">
      <c r="J1231" s="217"/>
    </row>
    <row r="1232" spans="10:10" s="212" customFormat="1" x14ac:dyDescent="0.3">
      <c r="J1232" s="217"/>
    </row>
    <row r="1233" spans="10:10" s="212" customFormat="1" x14ac:dyDescent="0.3">
      <c r="J1233" s="217"/>
    </row>
    <row r="1234" spans="10:10" s="212" customFormat="1" x14ac:dyDescent="0.3">
      <c r="J1234" s="217"/>
    </row>
    <row r="1235" spans="10:10" s="212" customFormat="1" x14ac:dyDescent="0.3">
      <c r="J1235" s="217"/>
    </row>
    <row r="1236" spans="10:10" s="212" customFormat="1" x14ac:dyDescent="0.3">
      <c r="J1236" s="217"/>
    </row>
    <row r="1237" spans="10:10" s="212" customFormat="1" x14ac:dyDescent="0.3">
      <c r="J1237" s="217"/>
    </row>
    <row r="1238" spans="10:10" s="212" customFormat="1" x14ac:dyDescent="0.3">
      <c r="J1238" s="217"/>
    </row>
    <row r="1239" spans="10:10" s="212" customFormat="1" x14ac:dyDescent="0.3">
      <c r="J1239" s="217"/>
    </row>
    <row r="1240" spans="10:10" s="212" customFormat="1" x14ac:dyDescent="0.3">
      <c r="J1240" s="217"/>
    </row>
    <row r="1241" spans="10:10" s="212" customFormat="1" x14ac:dyDescent="0.3">
      <c r="J1241" s="217"/>
    </row>
    <row r="1242" spans="10:10" s="212" customFormat="1" x14ac:dyDescent="0.3">
      <c r="J1242" s="217"/>
    </row>
    <row r="1243" spans="10:10" s="212" customFormat="1" x14ac:dyDescent="0.3">
      <c r="J1243" s="217"/>
    </row>
    <row r="1244" spans="10:10" s="212" customFormat="1" x14ac:dyDescent="0.3">
      <c r="J1244" s="217"/>
    </row>
    <row r="1245" spans="10:10" s="212" customFormat="1" x14ac:dyDescent="0.3">
      <c r="J1245" s="217"/>
    </row>
    <row r="1246" spans="10:10" s="212" customFormat="1" x14ac:dyDescent="0.3">
      <c r="J1246" s="217"/>
    </row>
    <row r="1247" spans="10:10" s="212" customFormat="1" x14ac:dyDescent="0.3">
      <c r="J1247" s="217"/>
    </row>
    <row r="1248" spans="10:10" s="212" customFormat="1" x14ac:dyDescent="0.3">
      <c r="J1248" s="217"/>
    </row>
    <row r="1249" spans="10:10" s="212" customFormat="1" x14ac:dyDescent="0.3">
      <c r="J1249" s="217"/>
    </row>
    <row r="1250" spans="10:10" s="212" customFormat="1" x14ac:dyDescent="0.3">
      <c r="J1250" s="217"/>
    </row>
    <row r="1251" spans="10:10" s="212" customFormat="1" x14ac:dyDescent="0.3">
      <c r="J1251" s="217"/>
    </row>
    <row r="1252" spans="10:10" s="212" customFormat="1" x14ac:dyDescent="0.3">
      <c r="J1252" s="217"/>
    </row>
    <row r="1253" spans="10:10" s="212" customFormat="1" x14ac:dyDescent="0.3">
      <c r="J1253" s="217"/>
    </row>
    <row r="1254" spans="10:10" s="212" customFormat="1" x14ac:dyDescent="0.3">
      <c r="J1254" s="217"/>
    </row>
    <row r="1255" spans="10:10" s="212" customFormat="1" x14ac:dyDescent="0.3">
      <c r="J1255" s="217"/>
    </row>
    <row r="1256" spans="10:10" s="212" customFormat="1" x14ac:dyDescent="0.3">
      <c r="J1256" s="217"/>
    </row>
    <row r="1257" spans="10:10" s="212" customFormat="1" x14ac:dyDescent="0.3">
      <c r="J1257" s="217"/>
    </row>
    <row r="1258" spans="10:10" s="212" customFormat="1" x14ac:dyDescent="0.3">
      <c r="J1258" s="217"/>
    </row>
    <row r="1259" spans="10:10" s="212" customFormat="1" x14ac:dyDescent="0.3">
      <c r="J1259" s="217"/>
    </row>
    <row r="1260" spans="10:10" s="212" customFormat="1" x14ac:dyDescent="0.3">
      <c r="J1260" s="217"/>
    </row>
    <row r="1261" spans="10:10" s="212" customFormat="1" x14ac:dyDescent="0.3">
      <c r="J1261" s="217"/>
    </row>
    <row r="1262" spans="10:10" s="212" customFormat="1" x14ac:dyDescent="0.3">
      <c r="J1262" s="217"/>
    </row>
    <row r="1263" spans="10:10" s="212" customFormat="1" x14ac:dyDescent="0.3">
      <c r="J1263" s="217"/>
    </row>
    <row r="1264" spans="10:10" s="212" customFormat="1" x14ac:dyDescent="0.3">
      <c r="J1264" s="217"/>
    </row>
    <row r="1265" spans="10:10" s="212" customFormat="1" x14ac:dyDescent="0.3">
      <c r="J1265" s="217"/>
    </row>
    <row r="1266" spans="10:10" s="212" customFormat="1" x14ac:dyDescent="0.3">
      <c r="J1266" s="217"/>
    </row>
    <row r="1267" spans="10:10" s="212" customFormat="1" x14ac:dyDescent="0.3">
      <c r="J1267" s="217"/>
    </row>
    <row r="1268" spans="10:10" s="212" customFormat="1" x14ac:dyDescent="0.3">
      <c r="J1268" s="217"/>
    </row>
    <row r="1269" spans="10:10" s="212" customFormat="1" x14ac:dyDescent="0.3">
      <c r="J1269" s="217"/>
    </row>
    <row r="1270" spans="10:10" s="212" customFormat="1" x14ac:dyDescent="0.3">
      <c r="J1270" s="217"/>
    </row>
    <row r="1271" spans="10:10" s="212" customFormat="1" x14ac:dyDescent="0.3">
      <c r="J1271" s="217"/>
    </row>
    <row r="1272" spans="10:10" s="212" customFormat="1" x14ac:dyDescent="0.3">
      <c r="J1272" s="217"/>
    </row>
    <row r="1273" spans="10:10" s="212" customFormat="1" x14ac:dyDescent="0.3">
      <c r="J1273" s="217"/>
    </row>
    <row r="1274" spans="10:10" s="212" customFormat="1" x14ac:dyDescent="0.3">
      <c r="J1274" s="217"/>
    </row>
    <row r="1275" spans="10:10" s="212" customFormat="1" x14ac:dyDescent="0.3">
      <c r="J1275" s="217"/>
    </row>
    <row r="1276" spans="10:10" s="212" customFormat="1" x14ac:dyDescent="0.3">
      <c r="J1276" s="217"/>
    </row>
    <row r="1277" spans="10:10" s="212" customFormat="1" x14ac:dyDescent="0.3">
      <c r="J1277" s="217"/>
    </row>
    <row r="1278" spans="10:10" s="212" customFormat="1" x14ac:dyDescent="0.3">
      <c r="J1278" s="217"/>
    </row>
    <row r="1279" spans="10:10" s="212" customFormat="1" x14ac:dyDescent="0.3">
      <c r="J1279" s="217"/>
    </row>
    <row r="1280" spans="10:10" s="212" customFormat="1" x14ac:dyDescent="0.3">
      <c r="J1280" s="217"/>
    </row>
    <row r="1281" spans="10:10" s="212" customFormat="1" x14ac:dyDescent="0.3">
      <c r="J1281" s="217"/>
    </row>
    <row r="1282" spans="10:10" s="212" customFormat="1" x14ac:dyDescent="0.3">
      <c r="J1282" s="217"/>
    </row>
    <row r="1283" spans="10:10" s="212" customFormat="1" x14ac:dyDescent="0.3">
      <c r="J1283" s="217"/>
    </row>
    <row r="1284" spans="10:10" s="212" customFormat="1" x14ac:dyDescent="0.3">
      <c r="J1284" s="217"/>
    </row>
    <row r="1285" spans="10:10" s="212" customFormat="1" x14ac:dyDescent="0.3">
      <c r="J1285" s="217"/>
    </row>
    <row r="1286" spans="10:10" s="212" customFormat="1" x14ac:dyDescent="0.3">
      <c r="J1286" s="217"/>
    </row>
    <row r="1287" spans="10:10" s="212" customFormat="1" x14ac:dyDescent="0.3">
      <c r="J1287" s="217"/>
    </row>
    <row r="1288" spans="10:10" s="212" customFormat="1" x14ac:dyDescent="0.3">
      <c r="J1288" s="217"/>
    </row>
    <row r="1289" spans="10:10" s="212" customFormat="1" x14ac:dyDescent="0.3">
      <c r="J1289" s="217"/>
    </row>
    <row r="1290" spans="10:10" s="212" customFormat="1" x14ac:dyDescent="0.3">
      <c r="J1290" s="217"/>
    </row>
    <row r="1291" spans="10:10" s="212" customFormat="1" x14ac:dyDescent="0.3">
      <c r="J1291" s="217"/>
    </row>
    <row r="1292" spans="10:10" s="212" customFormat="1" x14ac:dyDescent="0.3">
      <c r="J1292" s="217"/>
    </row>
    <row r="1293" spans="10:10" s="212" customFormat="1" x14ac:dyDescent="0.3">
      <c r="J1293" s="217"/>
    </row>
    <row r="1294" spans="10:10" s="212" customFormat="1" x14ac:dyDescent="0.3">
      <c r="J1294" s="217"/>
    </row>
    <row r="1295" spans="10:10" s="212" customFormat="1" x14ac:dyDescent="0.3">
      <c r="J1295" s="217"/>
    </row>
    <row r="1296" spans="10:10" s="212" customFormat="1" x14ac:dyDescent="0.3">
      <c r="J1296" s="217"/>
    </row>
    <row r="1297" spans="10:10" s="212" customFormat="1" x14ac:dyDescent="0.3">
      <c r="J1297" s="217"/>
    </row>
    <row r="1298" spans="10:10" s="212" customFormat="1" x14ac:dyDescent="0.3">
      <c r="J1298" s="217"/>
    </row>
    <row r="1299" spans="10:10" s="212" customFormat="1" x14ac:dyDescent="0.3">
      <c r="J1299" s="217"/>
    </row>
    <row r="1300" spans="10:10" s="212" customFormat="1" x14ac:dyDescent="0.3">
      <c r="J1300" s="217"/>
    </row>
    <row r="1301" spans="10:10" s="212" customFormat="1" x14ac:dyDescent="0.3">
      <c r="J1301" s="217"/>
    </row>
    <row r="1302" spans="10:10" s="212" customFormat="1" x14ac:dyDescent="0.3">
      <c r="J1302" s="217"/>
    </row>
    <row r="1303" spans="10:10" s="212" customFormat="1" x14ac:dyDescent="0.3">
      <c r="J1303" s="217"/>
    </row>
    <row r="1304" spans="10:10" s="212" customFormat="1" x14ac:dyDescent="0.3">
      <c r="J1304" s="217"/>
    </row>
    <row r="1305" spans="10:10" s="212" customFormat="1" x14ac:dyDescent="0.3">
      <c r="J1305" s="217"/>
    </row>
    <row r="1306" spans="10:10" s="212" customFormat="1" x14ac:dyDescent="0.3">
      <c r="J1306" s="217"/>
    </row>
    <row r="1307" spans="10:10" s="212" customFormat="1" x14ac:dyDescent="0.3">
      <c r="J1307" s="217"/>
    </row>
    <row r="1308" spans="10:10" s="212" customFormat="1" x14ac:dyDescent="0.3">
      <c r="J1308" s="217"/>
    </row>
    <row r="1309" spans="10:10" s="212" customFormat="1" x14ac:dyDescent="0.3">
      <c r="J1309" s="217"/>
    </row>
    <row r="1310" spans="10:10" s="212" customFormat="1" x14ac:dyDescent="0.3">
      <c r="J1310" s="217"/>
    </row>
    <row r="1311" spans="10:10" s="212" customFormat="1" x14ac:dyDescent="0.3">
      <c r="J1311" s="217"/>
    </row>
    <row r="1312" spans="10:10" s="212" customFormat="1" x14ac:dyDescent="0.3">
      <c r="J1312" s="217"/>
    </row>
    <row r="1313" spans="10:10" s="212" customFormat="1" x14ac:dyDescent="0.3">
      <c r="J1313" s="217"/>
    </row>
    <row r="1314" spans="10:10" s="212" customFormat="1" x14ac:dyDescent="0.3">
      <c r="J1314" s="217"/>
    </row>
    <row r="1315" spans="10:10" s="212" customFormat="1" x14ac:dyDescent="0.3">
      <c r="J1315" s="217"/>
    </row>
    <row r="1316" spans="10:10" s="212" customFormat="1" x14ac:dyDescent="0.3">
      <c r="J1316" s="217"/>
    </row>
    <row r="1317" spans="10:10" s="212" customFormat="1" x14ac:dyDescent="0.3">
      <c r="J1317" s="217"/>
    </row>
    <row r="1318" spans="10:10" s="212" customFormat="1" x14ac:dyDescent="0.3">
      <c r="J1318" s="217"/>
    </row>
    <row r="1319" spans="10:10" s="212" customFormat="1" x14ac:dyDescent="0.3">
      <c r="J1319" s="217"/>
    </row>
    <row r="1320" spans="10:10" s="212" customFormat="1" x14ac:dyDescent="0.3">
      <c r="J1320" s="217"/>
    </row>
    <row r="1321" spans="10:10" s="212" customFormat="1" x14ac:dyDescent="0.3">
      <c r="J1321" s="217"/>
    </row>
    <row r="1322" spans="10:10" s="212" customFormat="1" x14ac:dyDescent="0.3">
      <c r="J1322" s="217"/>
    </row>
    <row r="1323" spans="10:10" s="212" customFormat="1" x14ac:dyDescent="0.3">
      <c r="J1323" s="217"/>
    </row>
    <row r="1324" spans="10:10" s="212" customFormat="1" x14ac:dyDescent="0.3">
      <c r="J1324" s="217"/>
    </row>
    <row r="1325" spans="10:10" s="212" customFormat="1" x14ac:dyDescent="0.3">
      <c r="J1325" s="217"/>
    </row>
    <row r="1326" spans="10:10" s="212" customFormat="1" x14ac:dyDescent="0.3">
      <c r="J1326" s="217"/>
    </row>
    <row r="1327" spans="10:10" s="212" customFormat="1" x14ac:dyDescent="0.3">
      <c r="J1327" s="217"/>
    </row>
    <row r="1328" spans="10:10" s="212" customFormat="1" x14ac:dyDescent="0.3">
      <c r="J1328" s="217"/>
    </row>
    <row r="1329" spans="10:10" s="212" customFormat="1" x14ac:dyDescent="0.3">
      <c r="J1329" s="217"/>
    </row>
    <row r="1330" spans="10:10" s="212" customFormat="1" x14ac:dyDescent="0.3">
      <c r="J1330" s="217"/>
    </row>
    <row r="1331" spans="10:10" s="212" customFormat="1" x14ac:dyDescent="0.3">
      <c r="J1331" s="217"/>
    </row>
    <row r="1332" spans="10:10" s="212" customFormat="1" x14ac:dyDescent="0.3">
      <c r="J1332" s="217"/>
    </row>
    <row r="1333" spans="10:10" s="212" customFormat="1" x14ac:dyDescent="0.3">
      <c r="J1333" s="217"/>
    </row>
    <row r="1334" spans="10:10" s="212" customFormat="1" x14ac:dyDescent="0.3">
      <c r="J1334" s="217"/>
    </row>
    <row r="1335" spans="10:10" s="212" customFormat="1" x14ac:dyDescent="0.3">
      <c r="J1335" s="217"/>
    </row>
    <row r="1336" spans="10:10" s="212" customFormat="1" x14ac:dyDescent="0.3">
      <c r="J1336" s="217"/>
    </row>
    <row r="1337" spans="10:10" s="212" customFormat="1" x14ac:dyDescent="0.3">
      <c r="J1337" s="217"/>
    </row>
    <row r="1338" spans="10:10" s="212" customFormat="1" x14ac:dyDescent="0.3">
      <c r="J1338" s="217"/>
    </row>
    <row r="1339" spans="10:10" s="212" customFormat="1" x14ac:dyDescent="0.3">
      <c r="J1339" s="217"/>
    </row>
    <row r="1340" spans="10:10" s="212" customFormat="1" x14ac:dyDescent="0.3">
      <c r="J1340" s="217"/>
    </row>
    <row r="1341" spans="10:10" s="212" customFormat="1" x14ac:dyDescent="0.3">
      <c r="J1341" s="217"/>
    </row>
    <row r="1342" spans="10:10" s="212" customFormat="1" x14ac:dyDescent="0.3">
      <c r="J1342" s="217"/>
    </row>
    <row r="1343" spans="10:10" s="212" customFormat="1" x14ac:dyDescent="0.3">
      <c r="J1343" s="217"/>
    </row>
    <row r="1344" spans="10:10" s="212" customFormat="1" x14ac:dyDescent="0.3">
      <c r="J1344" s="217"/>
    </row>
    <row r="1345" spans="10:10" s="212" customFormat="1" x14ac:dyDescent="0.3">
      <c r="J1345" s="217"/>
    </row>
    <row r="1346" spans="10:10" s="212" customFormat="1" x14ac:dyDescent="0.3">
      <c r="J1346" s="217"/>
    </row>
    <row r="1347" spans="10:10" s="212" customFormat="1" x14ac:dyDescent="0.3">
      <c r="J1347" s="217"/>
    </row>
    <row r="1348" spans="10:10" s="212" customFormat="1" x14ac:dyDescent="0.3">
      <c r="J1348" s="217"/>
    </row>
    <row r="1349" spans="10:10" s="212" customFormat="1" x14ac:dyDescent="0.3">
      <c r="J1349" s="217"/>
    </row>
    <row r="1350" spans="10:10" s="212" customFormat="1" x14ac:dyDescent="0.3">
      <c r="J1350" s="217"/>
    </row>
    <row r="1351" spans="10:10" s="212" customFormat="1" x14ac:dyDescent="0.3">
      <c r="J1351" s="217"/>
    </row>
    <row r="1352" spans="10:10" s="212" customFormat="1" x14ac:dyDescent="0.3">
      <c r="J1352" s="217"/>
    </row>
    <row r="1353" spans="10:10" s="212" customFormat="1" x14ac:dyDescent="0.3">
      <c r="J1353" s="217"/>
    </row>
    <row r="1354" spans="10:10" s="212" customFormat="1" x14ac:dyDescent="0.3">
      <c r="J1354" s="217"/>
    </row>
    <row r="1355" spans="10:10" s="212" customFormat="1" x14ac:dyDescent="0.3">
      <c r="J1355" s="217"/>
    </row>
    <row r="1356" spans="10:10" s="212" customFormat="1" x14ac:dyDescent="0.3">
      <c r="J1356" s="217"/>
    </row>
    <row r="1357" spans="10:10" s="212" customFormat="1" x14ac:dyDescent="0.3">
      <c r="J1357" s="217"/>
    </row>
    <row r="1358" spans="10:10" s="212" customFormat="1" x14ac:dyDescent="0.3">
      <c r="J1358" s="217"/>
    </row>
    <row r="1359" spans="10:10" s="212" customFormat="1" x14ac:dyDescent="0.3">
      <c r="J1359" s="217"/>
    </row>
    <row r="1360" spans="10:10" s="212" customFormat="1" x14ac:dyDescent="0.3">
      <c r="J1360" s="217"/>
    </row>
    <row r="1361" spans="10:10" s="212" customFormat="1" x14ac:dyDescent="0.3">
      <c r="J1361" s="217"/>
    </row>
    <row r="1362" spans="10:10" s="212" customFormat="1" x14ac:dyDescent="0.3">
      <c r="J1362" s="217"/>
    </row>
    <row r="1363" spans="10:10" s="212" customFormat="1" x14ac:dyDescent="0.3">
      <c r="J1363" s="217"/>
    </row>
    <row r="1364" spans="10:10" s="212" customFormat="1" x14ac:dyDescent="0.3">
      <c r="J1364" s="217"/>
    </row>
    <row r="1365" spans="10:10" s="212" customFormat="1" x14ac:dyDescent="0.3">
      <c r="J1365" s="217"/>
    </row>
    <row r="1366" spans="10:10" s="212" customFormat="1" x14ac:dyDescent="0.3">
      <c r="J1366" s="217"/>
    </row>
    <row r="1367" spans="10:10" s="212" customFormat="1" x14ac:dyDescent="0.3">
      <c r="J1367" s="217"/>
    </row>
    <row r="1368" spans="10:10" s="212" customFormat="1" x14ac:dyDescent="0.3">
      <c r="J1368" s="217"/>
    </row>
    <row r="1369" spans="10:10" s="212" customFormat="1" x14ac:dyDescent="0.3">
      <c r="J1369" s="217"/>
    </row>
    <row r="1370" spans="10:10" s="212" customFormat="1" x14ac:dyDescent="0.3">
      <c r="J1370" s="217"/>
    </row>
    <row r="1371" spans="10:10" s="212" customFormat="1" x14ac:dyDescent="0.3">
      <c r="J1371" s="217"/>
    </row>
    <row r="1372" spans="10:10" s="212" customFormat="1" x14ac:dyDescent="0.3">
      <c r="J1372" s="217"/>
    </row>
    <row r="1373" spans="10:10" s="212" customFormat="1" x14ac:dyDescent="0.3">
      <c r="J1373" s="217"/>
    </row>
    <row r="1374" spans="10:10" s="212" customFormat="1" x14ac:dyDescent="0.3">
      <c r="J1374" s="217"/>
    </row>
    <row r="1375" spans="10:10" s="212" customFormat="1" x14ac:dyDescent="0.3">
      <c r="J1375" s="217"/>
    </row>
    <row r="1376" spans="10:10" s="212" customFormat="1" x14ac:dyDescent="0.3">
      <c r="J1376" s="217"/>
    </row>
    <row r="1377" spans="10:10" s="212" customFormat="1" x14ac:dyDescent="0.3">
      <c r="J1377" s="217"/>
    </row>
    <row r="1378" spans="10:10" s="212" customFormat="1" x14ac:dyDescent="0.3">
      <c r="J1378" s="217"/>
    </row>
    <row r="1379" spans="10:10" s="212" customFormat="1" x14ac:dyDescent="0.3">
      <c r="J1379" s="217"/>
    </row>
    <row r="1380" spans="10:10" s="212" customFormat="1" x14ac:dyDescent="0.3">
      <c r="J1380" s="217"/>
    </row>
    <row r="1381" spans="10:10" s="212" customFormat="1" x14ac:dyDescent="0.3">
      <c r="J1381" s="217"/>
    </row>
    <row r="1382" spans="10:10" s="212" customFormat="1" x14ac:dyDescent="0.3">
      <c r="J1382" s="217"/>
    </row>
    <row r="1383" spans="10:10" s="212" customFormat="1" x14ac:dyDescent="0.3">
      <c r="J1383" s="217"/>
    </row>
    <row r="1384" spans="10:10" s="212" customFormat="1" x14ac:dyDescent="0.3">
      <c r="J1384" s="217"/>
    </row>
    <row r="1385" spans="10:10" s="212" customFormat="1" x14ac:dyDescent="0.3">
      <c r="J1385" s="217"/>
    </row>
    <row r="1386" spans="10:10" s="212" customFormat="1" x14ac:dyDescent="0.3">
      <c r="J1386" s="217"/>
    </row>
    <row r="1387" spans="10:10" s="212" customFormat="1" x14ac:dyDescent="0.3">
      <c r="J1387" s="217"/>
    </row>
    <row r="1388" spans="10:10" s="212" customFormat="1" x14ac:dyDescent="0.3">
      <c r="J1388" s="217"/>
    </row>
    <row r="1389" spans="10:10" s="212" customFormat="1" x14ac:dyDescent="0.3">
      <c r="J1389" s="217"/>
    </row>
    <row r="1390" spans="10:10" s="212" customFormat="1" x14ac:dyDescent="0.3">
      <c r="J1390" s="217"/>
    </row>
    <row r="1391" spans="10:10" s="212" customFormat="1" x14ac:dyDescent="0.3">
      <c r="J1391" s="217"/>
    </row>
    <row r="1392" spans="10:10" s="212" customFormat="1" x14ac:dyDescent="0.3">
      <c r="J1392" s="217"/>
    </row>
    <row r="1393" spans="10:10" s="212" customFormat="1" x14ac:dyDescent="0.3">
      <c r="J1393" s="217"/>
    </row>
    <row r="1394" spans="10:10" s="212" customFormat="1" x14ac:dyDescent="0.3">
      <c r="J1394" s="217"/>
    </row>
    <row r="1395" spans="10:10" s="212" customFormat="1" x14ac:dyDescent="0.3">
      <c r="J1395" s="217"/>
    </row>
    <row r="1396" spans="10:10" s="212" customFormat="1" x14ac:dyDescent="0.3">
      <c r="J1396" s="217"/>
    </row>
    <row r="1397" spans="10:10" s="212" customFormat="1" x14ac:dyDescent="0.3">
      <c r="J1397" s="217"/>
    </row>
    <row r="1398" spans="10:10" s="212" customFormat="1" x14ac:dyDescent="0.3">
      <c r="J1398" s="217"/>
    </row>
    <row r="1399" spans="10:10" s="212" customFormat="1" x14ac:dyDescent="0.3">
      <c r="J1399" s="217"/>
    </row>
    <row r="1400" spans="10:10" s="212" customFormat="1" x14ac:dyDescent="0.3">
      <c r="J1400" s="217"/>
    </row>
    <row r="1401" spans="10:10" s="212" customFormat="1" x14ac:dyDescent="0.3">
      <c r="J1401" s="217"/>
    </row>
    <row r="1402" spans="10:10" s="212" customFormat="1" x14ac:dyDescent="0.3">
      <c r="J1402" s="217"/>
    </row>
    <row r="1403" spans="10:10" s="212" customFormat="1" x14ac:dyDescent="0.3">
      <c r="J1403" s="217"/>
    </row>
    <row r="1404" spans="10:10" s="212" customFormat="1" x14ac:dyDescent="0.3">
      <c r="J1404" s="217"/>
    </row>
    <row r="1405" spans="10:10" s="212" customFormat="1" x14ac:dyDescent="0.3">
      <c r="J1405" s="217"/>
    </row>
    <row r="1406" spans="10:10" s="212" customFormat="1" x14ac:dyDescent="0.3">
      <c r="J1406" s="217"/>
    </row>
    <row r="1407" spans="10:10" s="212" customFormat="1" x14ac:dyDescent="0.3">
      <c r="J1407" s="217"/>
    </row>
    <row r="1408" spans="10:10" s="212" customFormat="1" x14ac:dyDescent="0.3">
      <c r="J1408" s="217"/>
    </row>
    <row r="1409" spans="10:10" s="212" customFormat="1" x14ac:dyDescent="0.3">
      <c r="J1409" s="217"/>
    </row>
    <row r="1410" spans="10:10" s="212" customFormat="1" x14ac:dyDescent="0.3">
      <c r="J1410" s="217"/>
    </row>
    <row r="1411" spans="10:10" s="212" customFormat="1" x14ac:dyDescent="0.3">
      <c r="J1411" s="217"/>
    </row>
    <row r="1412" spans="10:10" s="212" customFormat="1" x14ac:dyDescent="0.3">
      <c r="J1412" s="217"/>
    </row>
    <row r="1413" spans="10:10" s="212" customFormat="1" x14ac:dyDescent="0.3">
      <c r="J1413" s="217"/>
    </row>
    <row r="1414" spans="10:10" s="212" customFormat="1" x14ac:dyDescent="0.3">
      <c r="J1414" s="217"/>
    </row>
    <row r="1415" spans="10:10" s="212" customFormat="1" x14ac:dyDescent="0.3">
      <c r="J1415" s="217"/>
    </row>
    <row r="1416" spans="10:10" s="212" customFormat="1" x14ac:dyDescent="0.3">
      <c r="J1416" s="217"/>
    </row>
    <row r="1417" spans="10:10" s="212" customFormat="1" x14ac:dyDescent="0.3">
      <c r="J1417" s="217"/>
    </row>
    <row r="1418" spans="10:10" s="212" customFormat="1" x14ac:dyDescent="0.3">
      <c r="J1418" s="217"/>
    </row>
    <row r="1419" spans="10:10" s="212" customFormat="1" x14ac:dyDescent="0.3">
      <c r="J1419" s="217"/>
    </row>
    <row r="1420" spans="10:10" s="212" customFormat="1" x14ac:dyDescent="0.3">
      <c r="J1420" s="217"/>
    </row>
    <row r="1421" spans="10:10" s="212" customFormat="1" x14ac:dyDescent="0.3">
      <c r="J1421" s="217"/>
    </row>
    <row r="1422" spans="10:10" s="212" customFormat="1" x14ac:dyDescent="0.3">
      <c r="J1422" s="217"/>
    </row>
    <row r="1423" spans="10:10" s="212" customFormat="1" x14ac:dyDescent="0.3">
      <c r="J1423" s="217"/>
    </row>
    <row r="1424" spans="10:10" s="212" customFormat="1" x14ac:dyDescent="0.3">
      <c r="J1424" s="217"/>
    </row>
    <row r="1425" spans="10:10" s="212" customFormat="1" x14ac:dyDescent="0.3">
      <c r="J1425" s="217"/>
    </row>
    <row r="1426" spans="10:10" s="212" customFormat="1" x14ac:dyDescent="0.3">
      <c r="J1426" s="217"/>
    </row>
  </sheetData>
  <autoFilter ref="B8:O114">
    <sortState ref="B9:P117">
      <sortCondition ref="L8:L117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20"/>
  <sheetViews>
    <sheetView workbookViewId="0">
      <pane ySplit="8" topLeftCell="A110" activePane="bottomLeft" state="frozen"/>
      <selection activeCell="B1" sqref="B1"/>
      <selection pane="bottomLeft" activeCell="A145" sqref="A145:XFD149"/>
    </sheetView>
  </sheetViews>
  <sheetFormatPr defaultColWidth="9.109375" defaultRowHeight="10.199999999999999" x14ac:dyDescent="0.3"/>
  <cols>
    <col min="1" max="1" width="2.109375" style="207" customWidth="1"/>
    <col min="2" max="2" width="13.5546875" style="207" bestFit="1" customWidth="1"/>
    <col min="3" max="3" width="13.88671875" style="207" customWidth="1"/>
    <col min="4" max="4" width="17.44140625" style="207" bestFit="1" customWidth="1"/>
    <col min="5" max="5" width="38.6640625" style="207" bestFit="1" customWidth="1"/>
    <col min="6" max="6" width="30.109375" style="207" customWidth="1"/>
    <col min="7" max="7" width="15.109375" style="207" customWidth="1"/>
    <col min="8" max="8" width="12.5546875" style="207" bestFit="1" customWidth="1"/>
    <col min="9" max="9" width="12.33203125" style="207" customWidth="1"/>
    <col min="10" max="10" width="13" style="208" customWidth="1"/>
    <col min="11" max="11" width="11.44140625" style="207" customWidth="1"/>
    <col min="12" max="12" width="12.33203125" style="207" customWidth="1"/>
    <col min="13" max="13" width="13.6640625" style="207" customWidth="1"/>
    <col min="14" max="14" width="45.109375" style="207" bestFit="1" customWidth="1"/>
    <col min="15" max="15" width="30.5546875" style="207" bestFit="1" customWidth="1"/>
    <col min="16" max="16384" width="9.109375" style="207"/>
  </cols>
  <sheetData>
    <row r="1" spans="1:77" x14ac:dyDescent="0.3">
      <c r="A1" s="206"/>
    </row>
    <row r="2" spans="1:77" x14ac:dyDescent="0.3">
      <c r="A2" s="206"/>
      <c r="F2" s="192" t="s">
        <v>0</v>
      </c>
      <c r="G2" s="192" t="s">
        <v>1</v>
      </c>
      <c r="H2" s="192" t="s">
        <v>2</v>
      </c>
    </row>
    <row r="3" spans="1:77" x14ac:dyDescent="0.3">
      <c r="A3" s="206"/>
      <c r="F3" s="193" t="s">
        <v>3</v>
      </c>
      <c r="G3" s="194" t="e">
        <f>#REF!</f>
        <v>#REF!</v>
      </c>
      <c r="H3" s="190"/>
    </row>
    <row r="4" spans="1:77" x14ac:dyDescent="0.3">
      <c r="A4" s="206"/>
      <c r="F4" s="193" t="s">
        <v>5</v>
      </c>
      <c r="G4" s="194" t="e">
        <f>#REF!</f>
        <v>#REF!</v>
      </c>
      <c r="H4" s="190"/>
    </row>
    <row r="5" spans="1:77" x14ac:dyDescent="0.3">
      <c r="A5" s="206"/>
      <c r="F5" s="193" t="s">
        <v>16</v>
      </c>
      <c r="G5" s="194">
        <f>J156</f>
        <v>627226.52999999991</v>
      </c>
      <c r="H5" s="190"/>
    </row>
    <row r="6" spans="1:77" x14ac:dyDescent="0.3">
      <c r="A6" s="206"/>
      <c r="F6" s="193" t="s">
        <v>7</v>
      </c>
      <c r="G6" s="194" t="e">
        <f>G3-G4</f>
        <v>#REF!</v>
      </c>
      <c r="H6" s="195" t="s">
        <v>8</v>
      </c>
    </row>
    <row r="7" spans="1:77" x14ac:dyDescent="0.3">
      <c r="A7" s="206"/>
    </row>
    <row r="8" spans="1:77" ht="20.399999999999999" x14ac:dyDescent="0.3">
      <c r="A8" s="206"/>
      <c r="B8" s="196" t="s">
        <v>9</v>
      </c>
      <c r="C8" s="196" t="s">
        <v>10</v>
      </c>
      <c r="D8" s="196" t="s">
        <v>104</v>
      </c>
      <c r="E8" s="196" t="s">
        <v>11</v>
      </c>
      <c r="F8" s="196" t="s">
        <v>12</v>
      </c>
      <c r="G8" s="196" t="s">
        <v>13</v>
      </c>
      <c r="H8" s="196" t="s">
        <v>14</v>
      </c>
      <c r="I8" s="196" t="s">
        <v>15</v>
      </c>
      <c r="J8" s="197" t="s">
        <v>16</v>
      </c>
      <c r="K8" s="196" t="s">
        <v>17</v>
      </c>
      <c r="L8" s="196" t="s">
        <v>18</v>
      </c>
      <c r="M8" s="196" t="s">
        <v>19</v>
      </c>
      <c r="N8" s="196" t="s">
        <v>21</v>
      </c>
      <c r="O8" s="196" t="s">
        <v>22</v>
      </c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</row>
    <row r="9" spans="1:77" s="212" customFormat="1" x14ac:dyDescent="0.3">
      <c r="A9" s="209"/>
      <c r="B9" s="190"/>
      <c r="C9" s="187"/>
      <c r="D9" s="210"/>
      <c r="E9" s="190" t="s">
        <v>389</v>
      </c>
      <c r="F9" s="190"/>
      <c r="G9" s="190"/>
      <c r="H9" s="211">
        <v>1</v>
      </c>
      <c r="I9" s="211"/>
      <c r="J9" s="267"/>
      <c r="K9" s="266"/>
      <c r="L9" s="266"/>
      <c r="M9" s="199" t="s">
        <v>202</v>
      </c>
      <c r="N9" s="190"/>
      <c r="O9" s="301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</row>
    <row r="10" spans="1:77" s="212" customFormat="1" ht="20.399999999999999" x14ac:dyDescent="0.3">
      <c r="A10" s="209"/>
      <c r="B10" s="190"/>
      <c r="C10" s="187">
        <v>43497</v>
      </c>
      <c r="D10" s="210"/>
      <c r="E10" s="200" t="s">
        <v>386</v>
      </c>
      <c r="F10" s="190" t="s">
        <v>47</v>
      </c>
      <c r="G10" s="190" t="s">
        <v>369</v>
      </c>
      <c r="H10" s="211">
        <v>230550</v>
      </c>
      <c r="I10" s="211"/>
      <c r="J10" s="267"/>
      <c r="K10" s="266">
        <v>43497</v>
      </c>
      <c r="L10" s="266">
        <v>43497</v>
      </c>
      <c r="M10" s="199" t="s">
        <v>202</v>
      </c>
      <c r="N10" s="190"/>
      <c r="O10" s="301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</row>
    <row r="11" spans="1:77" s="212" customFormat="1" ht="20.399999999999999" x14ac:dyDescent="0.3">
      <c r="A11" s="209"/>
      <c r="B11" s="190"/>
      <c r="C11" s="187">
        <v>43497</v>
      </c>
      <c r="D11" s="210"/>
      <c r="E11" s="200" t="s">
        <v>386</v>
      </c>
      <c r="F11" s="190" t="s">
        <v>47</v>
      </c>
      <c r="G11" s="190" t="s">
        <v>369</v>
      </c>
      <c r="H11" s="211">
        <v>769807.91</v>
      </c>
      <c r="I11" s="211"/>
      <c r="J11" s="267"/>
      <c r="K11" s="266">
        <v>43497</v>
      </c>
      <c r="L11" s="266">
        <v>43497</v>
      </c>
      <c r="M11" s="199" t="s">
        <v>202</v>
      </c>
      <c r="N11" s="190"/>
      <c r="O11" s="301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</row>
    <row r="12" spans="1:77" s="212" customFormat="1" x14ac:dyDescent="0.3">
      <c r="A12" s="209"/>
      <c r="B12" s="190" t="s">
        <v>381</v>
      </c>
      <c r="C12" s="187">
        <v>43460</v>
      </c>
      <c r="D12" s="190" t="s">
        <v>139</v>
      </c>
      <c r="E12" s="190" t="s">
        <v>320</v>
      </c>
      <c r="F12" s="190" t="s">
        <v>321</v>
      </c>
      <c r="G12" s="190" t="s">
        <v>188</v>
      </c>
      <c r="H12" s="188"/>
      <c r="I12" s="189">
        <v>30000</v>
      </c>
      <c r="J12" s="265"/>
      <c r="K12" s="266">
        <v>43480</v>
      </c>
      <c r="L12" s="266">
        <v>43497</v>
      </c>
      <c r="M12" s="305" t="s">
        <v>26</v>
      </c>
      <c r="N12" s="190" t="s">
        <v>392</v>
      </c>
      <c r="O12" s="190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209"/>
      <c r="AX12" s="209"/>
      <c r="AY12" s="209"/>
      <c r="AZ12" s="209"/>
      <c r="BA12" s="209"/>
      <c r="BB12" s="209"/>
      <c r="BC12" s="209"/>
      <c r="BD12" s="209"/>
      <c r="BE12" s="209"/>
      <c r="BF12" s="209"/>
      <c r="BG12" s="209"/>
      <c r="BH12" s="209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09"/>
      <c r="BV12" s="209"/>
      <c r="BW12" s="209"/>
      <c r="BX12" s="209"/>
      <c r="BY12" s="209"/>
    </row>
    <row r="13" spans="1:77" s="212" customFormat="1" x14ac:dyDescent="0.3">
      <c r="A13" s="209"/>
      <c r="B13" s="293" t="s">
        <v>379</v>
      </c>
      <c r="C13" s="292">
        <v>43467</v>
      </c>
      <c r="D13" s="294" t="s">
        <v>83</v>
      </c>
      <c r="E13" s="293" t="s">
        <v>316</v>
      </c>
      <c r="F13" s="293" t="s">
        <v>317</v>
      </c>
      <c r="G13" s="293" t="s">
        <v>188</v>
      </c>
      <c r="H13" s="293"/>
      <c r="I13" s="269">
        <v>35450.480000000003</v>
      </c>
      <c r="J13" s="303"/>
      <c r="K13" s="295">
        <v>43480</v>
      </c>
      <c r="L13" s="295">
        <v>43497</v>
      </c>
      <c r="M13" s="305" t="s">
        <v>26</v>
      </c>
      <c r="N13" s="293" t="s">
        <v>391</v>
      </c>
      <c r="O13" s="304">
        <v>47450.48</v>
      </c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/>
      <c r="BV13" s="209"/>
      <c r="BW13" s="209"/>
      <c r="BX13" s="209"/>
    </row>
    <row r="14" spans="1:77" s="212" customFormat="1" x14ac:dyDescent="0.3">
      <c r="A14" s="209"/>
      <c r="B14" s="190" t="s">
        <v>377</v>
      </c>
      <c r="C14" s="187">
        <v>43462</v>
      </c>
      <c r="D14" s="210" t="s">
        <v>87</v>
      </c>
      <c r="E14" s="190" t="s">
        <v>219</v>
      </c>
      <c r="F14" s="190" t="s">
        <v>30</v>
      </c>
      <c r="G14" s="190" t="s">
        <v>188</v>
      </c>
      <c r="H14" s="190"/>
      <c r="I14" s="211">
        <v>30000</v>
      </c>
      <c r="J14" s="267"/>
      <c r="K14" s="266">
        <v>43480</v>
      </c>
      <c r="L14" s="266">
        <v>43497</v>
      </c>
      <c r="M14" s="199" t="s">
        <v>26</v>
      </c>
      <c r="N14" s="190" t="s">
        <v>390</v>
      </c>
      <c r="O14" s="301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9"/>
      <c r="BV14" s="209"/>
      <c r="BW14" s="209"/>
      <c r="BX14" s="209"/>
    </row>
    <row r="15" spans="1:77" x14ac:dyDescent="0.3">
      <c r="B15" s="190" t="s">
        <v>383</v>
      </c>
      <c r="C15" s="187">
        <v>43462</v>
      </c>
      <c r="D15" s="190" t="s">
        <v>136</v>
      </c>
      <c r="E15" s="190" t="s">
        <v>318</v>
      </c>
      <c r="F15" s="190" t="s">
        <v>319</v>
      </c>
      <c r="G15" s="190" t="s">
        <v>188</v>
      </c>
      <c r="H15" s="190"/>
      <c r="I15" s="211">
        <v>22482.29</v>
      </c>
      <c r="J15" s="267"/>
      <c r="K15" s="266">
        <v>43480</v>
      </c>
      <c r="L15" s="266">
        <v>43497</v>
      </c>
      <c r="M15" s="305" t="s">
        <v>26</v>
      </c>
      <c r="N15" s="190" t="s">
        <v>393</v>
      </c>
      <c r="O15" s="190"/>
    </row>
    <row r="16" spans="1:77" s="212" customFormat="1" x14ac:dyDescent="0.3">
      <c r="A16" s="209"/>
      <c r="B16" s="190"/>
      <c r="C16" s="187">
        <v>43497</v>
      </c>
      <c r="D16" s="210"/>
      <c r="E16" s="190" t="s">
        <v>438</v>
      </c>
      <c r="F16" s="190" t="s">
        <v>34</v>
      </c>
      <c r="G16" s="190" t="s">
        <v>369</v>
      </c>
      <c r="H16" s="211"/>
      <c r="I16" s="211">
        <v>882425.14</v>
      </c>
      <c r="J16" s="267"/>
      <c r="K16" s="266">
        <v>43497</v>
      </c>
      <c r="L16" s="266">
        <v>43497</v>
      </c>
      <c r="M16" s="199" t="s">
        <v>26</v>
      </c>
      <c r="N16" s="190"/>
      <c r="O16" s="301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</row>
    <row r="17" spans="1:77" s="212" customFormat="1" x14ac:dyDescent="0.3">
      <c r="A17" s="209"/>
      <c r="B17" s="190"/>
      <c r="C17" s="187">
        <v>43500</v>
      </c>
      <c r="D17" s="210"/>
      <c r="E17" s="190" t="s">
        <v>201</v>
      </c>
      <c r="F17" s="190" t="s">
        <v>34</v>
      </c>
      <c r="G17" s="190" t="s">
        <v>369</v>
      </c>
      <c r="H17" s="211">
        <v>43378.52</v>
      </c>
      <c r="I17" s="211"/>
      <c r="J17" s="267"/>
      <c r="K17" s="266">
        <v>43500</v>
      </c>
      <c r="L17" s="266">
        <v>43500</v>
      </c>
      <c r="M17" s="199" t="s">
        <v>202</v>
      </c>
      <c r="N17" s="190"/>
      <c r="O17" s="301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</row>
    <row r="18" spans="1:77" x14ac:dyDescent="0.3">
      <c r="B18" s="190" t="s">
        <v>378</v>
      </c>
      <c r="C18" s="187">
        <v>43462</v>
      </c>
      <c r="D18" s="190" t="s">
        <v>87</v>
      </c>
      <c r="E18" s="190" t="s">
        <v>219</v>
      </c>
      <c r="F18" s="190" t="s">
        <v>30</v>
      </c>
      <c r="G18" s="190" t="s">
        <v>188</v>
      </c>
      <c r="H18" s="190"/>
      <c r="I18" s="211">
        <v>11850.17</v>
      </c>
      <c r="J18" s="267"/>
      <c r="K18" s="266">
        <v>43480</v>
      </c>
      <c r="L18" s="266">
        <v>43500</v>
      </c>
      <c r="M18" s="305" t="s">
        <v>26</v>
      </c>
      <c r="N18" s="190" t="s">
        <v>390</v>
      </c>
      <c r="O18" s="190"/>
    </row>
    <row r="19" spans="1:77" x14ac:dyDescent="0.3">
      <c r="B19" s="190" t="s">
        <v>380</v>
      </c>
      <c r="C19" s="187">
        <v>43467</v>
      </c>
      <c r="D19" s="190" t="s">
        <v>83</v>
      </c>
      <c r="E19" s="190" t="s">
        <v>316</v>
      </c>
      <c r="F19" s="190" t="s">
        <v>317</v>
      </c>
      <c r="G19" s="190" t="s">
        <v>188</v>
      </c>
      <c r="H19" s="190"/>
      <c r="I19" s="211">
        <v>12000</v>
      </c>
      <c r="J19" s="267"/>
      <c r="K19" s="266">
        <v>43480</v>
      </c>
      <c r="L19" s="266">
        <v>43500</v>
      </c>
      <c r="M19" s="305" t="s">
        <v>26</v>
      </c>
      <c r="N19" s="190" t="s">
        <v>391</v>
      </c>
      <c r="O19" s="190"/>
    </row>
    <row r="20" spans="1:77" x14ac:dyDescent="0.3">
      <c r="B20" s="190" t="s">
        <v>382</v>
      </c>
      <c r="C20" s="187">
        <v>43460</v>
      </c>
      <c r="D20" s="190" t="s">
        <v>139</v>
      </c>
      <c r="E20" s="190" t="s">
        <v>320</v>
      </c>
      <c r="F20" s="190" t="s">
        <v>321</v>
      </c>
      <c r="G20" s="190" t="s">
        <v>188</v>
      </c>
      <c r="H20" s="188"/>
      <c r="I20" s="189">
        <v>10000</v>
      </c>
      <c r="J20" s="189"/>
      <c r="K20" s="266">
        <v>43480</v>
      </c>
      <c r="L20" s="266">
        <v>43500</v>
      </c>
      <c r="M20" s="305" t="s">
        <v>26</v>
      </c>
      <c r="N20" s="190" t="s">
        <v>392</v>
      </c>
      <c r="O20" s="301"/>
    </row>
    <row r="21" spans="1:77" ht="13.8" x14ac:dyDescent="0.3">
      <c r="B21" s="213">
        <v>69650</v>
      </c>
      <c r="C21" s="187">
        <v>43467</v>
      </c>
      <c r="D21" s="190" t="s">
        <v>333</v>
      </c>
      <c r="E21" s="190" t="s">
        <v>332</v>
      </c>
      <c r="F21" s="190" t="s">
        <v>334</v>
      </c>
      <c r="G21" s="227" t="s">
        <v>188</v>
      </c>
      <c r="H21" s="225"/>
      <c r="I21" s="211">
        <v>4000</v>
      </c>
      <c r="J21" s="265"/>
      <c r="K21" s="266">
        <v>43497</v>
      </c>
      <c r="L21" s="266">
        <v>43500</v>
      </c>
      <c r="M21" s="305" t="s">
        <v>26</v>
      </c>
      <c r="N21" s="224"/>
      <c r="O21" s="227"/>
    </row>
    <row r="22" spans="1:77" s="212" customFormat="1" x14ac:dyDescent="0.3">
      <c r="A22" s="209"/>
      <c r="B22" s="190" t="s">
        <v>384</v>
      </c>
      <c r="C22" s="187">
        <v>43462</v>
      </c>
      <c r="D22" s="190" t="s">
        <v>136</v>
      </c>
      <c r="E22" s="190" t="s">
        <v>318</v>
      </c>
      <c r="F22" s="190" t="s">
        <v>319</v>
      </c>
      <c r="G22" s="190" t="s">
        <v>188</v>
      </c>
      <c r="H22" s="190"/>
      <c r="I22" s="211">
        <v>5483.35</v>
      </c>
      <c r="J22" s="267"/>
      <c r="K22" s="266">
        <v>43480</v>
      </c>
      <c r="L22" s="266">
        <v>43500</v>
      </c>
      <c r="M22" s="305" t="s">
        <v>26</v>
      </c>
      <c r="N22" s="190" t="s">
        <v>393</v>
      </c>
      <c r="O22" s="301">
        <v>27965.64</v>
      </c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09"/>
      <c r="BP22" s="209"/>
      <c r="BQ22" s="209"/>
      <c r="BR22" s="209"/>
      <c r="BS22" s="209"/>
      <c r="BT22" s="209"/>
      <c r="BU22" s="209"/>
      <c r="BV22" s="209"/>
      <c r="BW22" s="209"/>
      <c r="BX22" s="209"/>
      <c r="BY22" s="209"/>
    </row>
    <row r="23" spans="1:77" s="212" customFormat="1" x14ac:dyDescent="0.3">
      <c r="A23" s="209"/>
      <c r="B23" s="190">
        <v>16422</v>
      </c>
      <c r="C23" s="187">
        <v>43479</v>
      </c>
      <c r="D23" s="190" t="s">
        <v>101</v>
      </c>
      <c r="E23" s="190" t="s">
        <v>100</v>
      </c>
      <c r="F23" s="190" t="s">
        <v>32</v>
      </c>
      <c r="G23" s="190" t="s">
        <v>226</v>
      </c>
      <c r="H23" s="190"/>
      <c r="I23" s="214">
        <v>45</v>
      </c>
      <c r="J23" s="190"/>
      <c r="K23" s="266">
        <v>43479</v>
      </c>
      <c r="L23" s="266">
        <v>43500</v>
      </c>
      <c r="M23" s="325" t="s">
        <v>26</v>
      </c>
      <c r="N23" s="190" t="s">
        <v>387</v>
      </c>
      <c r="O23" s="190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209"/>
      <c r="BN23" s="209"/>
      <c r="BO23" s="209"/>
      <c r="BP23" s="209"/>
      <c r="BQ23" s="209"/>
      <c r="BR23" s="209"/>
      <c r="BS23" s="209"/>
      <c r="BT23" s="209"/>
      <c r="BU23" s="209"/>
      <c r="BV23" s="209"/>
      <c r="BW23" s="209"/>
      <c r="BX23" s="209"/>
      <c r="BY23" s="209"/>
    </row>
    <row r="24" spans="1:77" s="212" customFormat="1" x14ac:dyDescent="0.3">
      <c r="A24" s="209"/>
      <c r="B24" s="190"/>
      <c r="C24" s="187">
        <v>43501</v>
      </c>
      <c r="D24" s="210"/>
      <c r="E24" s="190" t="s">
        <v>201</v>
      </c>
      <c r="F24" s="190" t="s">
        <v>34</v>
      </c>
      <c r="G24" s="190" t="s">
        <v>369</v>
      </c>
      <c r="H24" s="211">
        <v>221426.64</v>
      </c>
      <c r="I24" s="211"/>
      <c r="J24" s="267"/>
      <c r="K24" s="266">
        <v>43501</v>
      </c>
      <c r="L24" s="266">
        <v>43501</v>
      </c>
      <c r="M24" s="199" t="s">
        <v>202</v>
      </c>
      <c r="N24" s="190"/>
      <c r="O24" s="301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09"/>
      <c r="BJ24" s="209"/>
      <c r="BK24" s="209"/>
      <c r="BL24" s="209"/>
      <c r="BM24" s="209"/>
      <c r="BN24" s="209"/>
      <c r="BO24" s="209"/>
      <c r="BP24" s="209"/>
      <c r="BQ24" s="209"/>
      <c r="BR24" s="209"/>
      <c r="BS24" s="209"/>
      <c r="BT24" s="209"/>
      <c r="BU24" s="209"/>
      <c r="BV24" s="209"/>
      <c r="BW24" s="209"/>
      <c r="BX24" s="209"/>
    </row>
    <row r="25" spans="1:77" s="212" customFormat="1" x14ac:dyDescent="0.3">
      <c r="A25" s="209"/>
      <c r="B25" s="213"/>
      <c r="C25" s="187">
        <v>43501</v>
      </c>
      <c r="D25" s="190"/>
      <c r="E25" s="190" t="s">
        <v>402</v>
      </c>
      <c r="F25" s="190" t="s">
        <v>401</v>
      </c>
      <c r="G25" s="190" t="s">
        <v>226</v>
      </c>
      <c r="H25" s="188"/>
      <c r="I25" s="189">
        <v>197695.64</v>
      </c>
      <c r="J25" s="214"/>
      <c r="K25" s="187">
        <v>43501</v>
      </c>
      <c r="L25" s="187">
        <v>43501</v>
      </c>
      <c r="M25" s="219" t="s">
        <v>26</v>
      </c>
      <c r="N25" s="190"/>
      <c r="O25" s="190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  <c r="BW25" s="209"/>
      <c r="BX25" s="209"/>
      <c r="BY25" s="209"/>
    </row>
    <row r="26" spans="1:77" s="212" customFormat="1" x14ac:dyDescent="0.3">
      <c r="A26" s="209"/>
      <c r="B26" s="213"/>
      <c r="C26" s="187">
        <v>43501</v>
      </c>
      <c r="D26" s="190"/>
      <c r="E26" s="190" t="s">
        <v>206</v>
      </c>
      <c r="F26" s="190" t="s">
        <v>205</v>
      </c>
      <c r="G26" s="190" t="s">
        <v>369</v>
      </c>
      <c r="H26" s="188"/>
      <c r="I26" s="189">
        <v>96</v>
      </c>
      <c r="J26" s="214"/>
      <c r="K26" s="187">
        <v>43501</v>
      </c>
      <c r="L26" s="187">
        <v>43501</v>
      </c>
      <c r="M26" s="199"/>
      <c r="N26" s="190"/>
      <c r="O26" s="190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09"/>
      <c r="BL26" s="209"/>
      <c r="BM26" s="209"/>
      <c r="BN26" s="209"/>
      <c r="BO26" s="209"/>
      <c r="BP26" s="209"/>
      <c r="BQ26" s="209"/>
      <c r="BR26" s="209"/>
      <c r="BS26" s="209"/>
      <c r="BT26" s="209"/>
      <c r="BU26" s="209"/>
      <c r="BV26" s="209"/>
      <c r="BW26" s="209"/>
      <c r="BX26" s="209"/>
      <c r="BY26" s="209"/>
    </row>
    <row r="27" spans="1:77" s="212" customFormat="1" x14ac:dyDescent="0.3">
      <c r="A27" s="209"/>
      <c r="B27" s="190">
        <v>42</v>
      </c>
      <c r="C27" s="187">
        <v>43497</v>
      </c>
      <c r="D27" s="190" t="s">
        <v>80</v>
      </c>
      <c r="E27" s="190" t="s">
        <v>407</v>
      </c>
      <c r="F27" s="190" t="s">
        <v>328</v>
      </c>
      <c r="G27" s="190" t="s">
        <v>226</v>
      </c>
      <c r="H27" s="190"/>
      <c r="I27" s="211">
        <v>23625</v>
      </c>
      <c r="J27" s="211"/>
      <c r="K27" s="187">
        <v>43501</v>
      </c>
      <c r="L27" s="187">
        <v>43501</v>
      </c>
      <c r="M27" s="305" t="s">
        <v>26</v>
      </c>
      <c r="N27" s="190"/>
      <c r="O27" s="190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  <c r="AW27" s="209"/>
      <c r="AX27" s="209"/>
      <c r="AY27" s="209"/>
      <c r="AZ27" s="209"/>
      <c r="BA27" s="209"/>
      <c r="BB27" s="209"/>
      <c r="BC27" s="209"/>
      <c r="BD27" s="209"/>
      <c r="BE27" s="209"/>
      <c r="BF27" s="209"/>
      <c r="BG27" s="209"/>
      <c r="BH27" s="209"/>
      <c r="BI27" s="209"/>
      <c r="BJ27" s="209"/>
      <c r="BK27" s="209"/>
      <c r="BL27" s="209"/>
      <c r="BM27" s="209"/>
      <c r="BN27" s="209"/>
      <c r="BO27" s="209"/>
      <c r="BP27" s="209"/>
      <c r="BQ27" s="209"/>
      <c r="BR27" s="209"/>
      <c r="BS27" s="209"/>
      <c r="BT27" s="209"/>
      <c r="BU27" s="209"/>
      <c r="BV27" s="209"/>
      <c r="BW27" s="209"/>
      <c r="BX27" s="209"/>
    </row>
    <row r="28" spans="1:77" s="212" customFormat="1" x14ac:dyDescent="0.3">
      <c r="A28" s="209"/>
      <c r="B28" s="190"/>
      <c r="C28" s="187">
        <v>43501</v>
      </c>
      <c r="D28" s="210"/>
      <c r="E28" s="190" t="s">
        <v>68</v>
      </c>
      <c r="F28" s="190" t="s">
        <v>205</v>
      </c>
      <c r="G28" s="190" t="s">
        <v>369</v>
      </c>
      <c r="H28" s="190"/>
      <c r="I28" s="211">
        <v>10</v>
      </c>
      <c r="J28" s="211"/>
      <c r="K28" s="187">
        <v>43501</v>
      </c>
      <c r="L28" s="187">
        <v>43501</v>
      </c>
      <c r="M28" s="305" t="s">
        <v>26</v>
      </c>
      <c r="N28" s="190"/>
      <c r="O28" s="190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209"/>
      <c r="BS28" s="209"/>
      <c r="BT28" s="209"/>
      <c r="BU28" s="209"/>
      <c r="BV28" s="209"/>
      <c r="BW28" s="209"/>
      <c r="BX28" s="209"/>
    </row>
    <row r="29" spans="1:77" s="212" customFormat="1" x14ac:dyDescent="0.3">
      <c r="A29" s="209"/>
      <c r="B29" s="190"/>
      <c r="C29" s="187">
        <v>43502</v>
      </c>
      <c r="D29" s="210"/>
      <c r="E29" s="190" t="s">
        <v>201</v>
      </c>
      <c r="F29" s="190" t="s">
        <v>34</v>
      </c>
      <c r="G29" s="190" t="s">
        <v>369</v>
      </c>
      <c r="H29" s="211">
        <v>8481.7900000000009</v>
      </c>
      <c r="I29" s="211"/>
      <c r="J29" s="267"/>
      <c r="K29" s="266">
        <v>43502</v>
      </c>
      <c r="L29" s="266">
        <v>43502</v>
      </c>
      <c r="M29" s="199" t="s">
        <v>202</v>
      </c>
      <c r="N29" s="190"/>
      <c r="O29" s="301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209"/>
      <c r="BS29" s="209"/>
      <c r="BT29" s="209"/>
      <c r="BU29" s="209"/>
      <c r="BV29" s="209"/>
      <c r="BW29" s="209"/>
      <c r="BX29" s="209"/>
    </row>
    <row r="30" spans="1:77" s="212" customFormat="1" x14ac:dyDescent="0.3">
      <c r="A30" s="209"/>
      <c r="B30" s="190">
        <v>257796</v>
      </c>
      <c r="C30" s="187">
        <v>43474</v>
      </c>
      <c r="D30" s="190" t="s">
        <v>185</v>
      </c>
      <c r="E30" s="190" t="s">
        <v>184</v>
      </c>
      <c r="F30" s="190" t="s">
        <v>52</v>
      </c>
      <c r="G30" s="190" t="s">
        <v>226</v>
      </c>
      <c r="H30" s="190"/>
      <c r="I30" s="211">
        <v>767.83</v>
      </c>
      <c r="J30" s="267"/>
      <c r="K30" s="187">
        <v>43502</v>
      </c>
      <c r="L30" s="187">
        <v>43502</v>
      </c>
      <c r="M30" s="219" t="s">
        <v>26</v>
      </c>
      <c r="N30" s="190"/>
      <c r="O30" s="190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209"/>
      <c r="BS30" s="209"/>
      <c r="BT30" s="209"/>
      <c r="BU30" s="209"/>
      <c r="BV30" s="209"/>
      <c r="BW30" s="209"/>
      <c r="BX30" s="209"/>
      <c r="BY30" s="209"/>
    </row>
    <row r="31" spans="1:77" s="212" customFormat="1" ht="11.25" customHeight="1" x14ac:dyDescent="0.3">
      <c r="A31" s="209"/>
      <c r="B31" s="226"/>
      <c r="C31" s="223">
        <v>43471</v>
      </c>
      <c r="D31" s="190" t="s">
        <v>212</v>
      </c>
      <c r="E31" s="190" t="s">
        <v>213</v>
      </c>
      <c r="F31" s="210" t="s">
        <v>211</v>
      </c>
      <c r="G31" s="190" t="s">
        <v>226</v>
      </c>
      <c r="H31" s="214"/>
      <c r="I31" s="214">
        <v>871.17</v>
      </c>
      <c r="J31" s="229"/>
      <c r="K31" s="187">
        <v>43502</v>
      </c>
      <c r="L31" s="187">
        <v>43502</v>
      </c>
      <c r="M31" s="219" t="s">
        <v>26</v>
      </c>
      <c r="N31" s="227"/>
      <c r="O31" s="227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  <c r="BW31" s="209"/>
      <c r="BX31" s="209"/>
      <c r="BY31" s="209"/>
    </row>
    <row r="32" spans="1:77" s="212" customFormat="1" x14ac:dyDescent="0.3">
      <c r="A32" s="209"/>
      <c r="B32" s="213"/>
      <c r="C32" s="187">
        <v>43502</v>
      </c>
      <c r="D32" s="190"/>
      <c r="E32" s="190" t="s">
        <v>402</v>
      </c>
      <c r="F32" s="190" t="s">
        <v>405</v>
      </c>
      <c r="G32" s="190" t="s">
        <v>226</v>
      </c>
      <c r="H32" s="186"/>
      <c r="I32" s="218">
        <v>1731.73</v>
      </c>
      <c r="J32" s="265"/>
      <c r="K32" s="187">
        <v>43502</v>
      </c>
      <c r="L32" s="187">
        <v>43502</v>
      </c>
      <c r="M32" s="219" t="s">
        <v>26</v>
      </c>
      <c r="N32" s="190"/>
      <c r="O32" s="190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</row>
    <row r="33" spans="1:77" s="212" customFormat="1" x14ac:dyDescent="0.3">
      <c r="A33" s="209"/>
      <c r="B33" s="282"/>
      <c r="C33" s="187">
        <v>43502</v>
      </c>
      <c r="D33" s="282"/>
      <c r="E33" s="190" t="s">
        <v>402</v>
      </c>
      <c r="F33" s="282" t="s">
        <v>406</v>
      </c>
      <c r="G33" s="190" t="s">
        <v>226</v>
      </c>
      <c r="H33" s="282"/>
      <c r="I33" s="324">
        <v>1728.64</v>
      </c>
      <c r="J33" s="284"/>
      <c r="K33" s="187">
        <v>43502</v>
      </c>
      <c r="L33" s="187">
        <v>43502</v>
      </c>
      <c r="M33" s="219" t="s">
        <v>26</v>
      </c>
      <c r="N33" s="297"/>
      <c r="O33" s="282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</row>
    <row r="34" spans="1:77" s="212" customFormat="1" x14ac:dyDescent="0.3">
      <c r="A34" s="209"/>
      <c r="B34" s="190"/>
      <c r="C34" s="187">
        <v>43502</v>
      </c>
      <c r="D34" s="210"/>
      <c r="E34" s="190" t="s">
        <v>68</v>
      </c>
      <c r="F34" s="190" t="s">
        <v>205</v>
      </c>
      <c r="G34" s="190" t="s">
        <v>369</v>
      </c>
      <c r="H34" s="190"/>
      <c r="I34" s="211">
        <v>10</v>
      </c>
      <c r="J34" s="211"/>
      <c r="K34" s="187">
        <v>43502</v>
      </c>
      <c r="L34" s="187">
        <v>43502</v>
      </c>
      <c r="M34" s="305" t="s">
        <v>26</v>
      </c>
      <c r="N34" s="190"/>
      <c r="O34" s="190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209"/>
      <c r="AN34" s="209"/>
      <c r="AO34" s="209"/>
      <c r="AP34" s="209"/>
      <c r="AQ34" s="209"/>
      <c r="AR34" s="209"/>
      <c r="AS34" s="209"/>
      <c r="AT34" s="209"/>
      <c r="AU34" s="209"/>
      <c r="AV34" s="209"/>
      <c r="AW34" s="209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</row>
    <row r="35" spans="1:77" s="321" customFormat="1" x14ac:dyDescent="0.3">
      <c r="A35" s="320"/>
      <c r="B35" s="213"/>
      <c r="C35" s="187">
        <v>43502</v>
      </c>
      <c r="D35" s="190"/>
      <c r="E35" s="190" t="s">
        <v>402</v>
      </c>
      <c r="F35" s="210" t="s">
        <v>403</v>
      </c>
      <c r="G35" s="190" t="s">
        <v>226</v>
      </c>
      <c r="H35" s="188"/>
      <c r="I35" s="189">
        <v>1708.99</v>
      </c>
      <c r="J35" s="214"/>
      <c r="K35" s="187">
        <v>43502</v>
      </c>
      <c r="L35" s="187">
        <v>43502</v>
      </c>
      <c r="M35" s="219" t="s">
        <v>26</v>
      </c>
      <c r="N35" s="190" t="s">
        <v>439</v>
      </c>
      <c r="O35" s="19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320"/>
      <c r="AF35" s="320"/>
      <c r="AG35" s="320"/>
      <c r="AH35" s="320"/>
      <c r="AI35" s="320"/>
      <c r="AJ35" s="320"/>
      <c r="AK35" s="320"/>
      <c r="AL35" s="320"/>
      <c r="AM35" s="320"/>
      <c r="AN35" s="320"/>
      <c r="AO35" s="320"/>
      <c r="AP35" s="320"/>
      <c r="AQ35" s="320"/>
      <c r="AR35" s="320"/>
      <c r="AS35" s="320"/>
      <c r="AT35" s="320"/>
      <c r="AU35" s="320"/>
      <c r="AV35" s="320"/>
      <c r="AW35" s="320"/>
      <c r="AX35" s="320"/>
      <c r="AY35" s="320"/>
      <c r="AZ35" s="320"/>
      <c r="BA35" s="320"/>
      <c r="BB35" s="320"/>
      <c r="BC35" s="320"/>
      <c r="BD35" s="320"/>
      <c r="BE35" s="320"/>
      <c r="BF35" s="320"/>
      <c r="BG35" s="320"/>
      <c r="BH35" s="320"/>
      <c r="BI35" s="320"/>
      <c r="BJ35" s="320"/>
      <c r="BK35" s="320"/>
      <c r="BL35" s="320"/>
      <c r="BM35" s="320"/>
      <c r="BN35" s="320"/>
      <c r="BO35" s="320"/>
      <c r="BP35" s="320"/>
      <c r="BQ35" s="320"/>
      <c r="BR35" s="320"/>
      <c r="BS35" s="320"/>
      <c r="BT35" s="320"/>
      <c r="BU35" s="320"/>
      <c r="BV35" s="320"/>
      <c r="BW35" s="320"/>
      <c r="BX35" s="320"/>
      <c r="BY35" s="320"/>
    </row>
    <row r="36" spans="1:77" s="212" customFormat="1" x14ac:dyDescent="0.3">
      <c r="A36" s="209"/>
      <c r="B36" s="213"/>
      <c r="C36" s="187">
        <v>43502</v>
      </c>
      <c r="D36" s="190"/>
      <c r="E36" s="190" t="s">
        <v>402</v>
      </c>
      <c r="F36" s="210" t="s">
        <v>404</v>
      </c>
      <c r="G36" s="190" t="s">
        <v>226</v>
      </c>
      <c r="H36" s="188"/>
      <c r="I36" s="189">
        <v>1663.43</v>
      </c>
      <c r="J36" s="214"/>
      <c r="K36" s="187">
        <v>43502</v>
      </c>
      <c r="L36" s="187">
        <v>43502</v>
      </c>
      <c r="M36" s="219" t="s">
        <v>26</v>
      </c>
      <c r="N36" s="190" t="s">
        <v>439</v>
      </c>
      <c r="O36" s="190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</row>
    <row r="37" spans="1:77" s="212" customFormat="1" x14ac:dyDescent="0.3">
      <c r="A37" s="209"/>
      <c r="B37" s="190"/>
      <c r="C37" s="187">
        <v>43503</v>
      </c>
      <c r="D37" s="210"/>
      <c r="E37" s="190" t="s">
        <v>201</v>
      </c>
      <c r="F37" s="190" t="s">
        <v>34</v>
      </c>
      <c r="G37" s="190" t="s">
        <v>369</v>
      </c>
      <c r="H37" s="211">
        <v>19482.830000000002</v>
      </c>
      <c r="I37" s="211"/>
      <c r="J37" s="267"/>
      <c r="K37" s="266">
        <v>43503</v>
      </c>
      <c r="L37" s="266">
        <v>43503</v>
      </c>
      <c r="M37" s="199" t="s">
        <v>202</v>
      </c>
      <c r="N37" s="190"/>
      <c r="O37" s="301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09"/>
      <c r="BR37" s="209"/>
      <c r="BS37" s="209"/>
      <c r="BT37" s="209"/>
      <c r="BU37" s="209"/>
      <c r="BV37" s="209"/>
      <c r="BW37" s="209"/>
      <c r="BX37" s="209"/>
    </row>
    <row r="38" spans="1:77" s="212" customFormat="1" x14ac:dyDescent="0.3">
      <c r="A38" s="209"/>
      <c r="B38" s="213">
        <v>39680544</v>
      </c>
      <c r="C38" s="187">
        <v>43500</v>
      </c>
      <c r="D38" s="210" t="s">
        <v>126</v>
      </c>
      <c r="E38" s="190" t="s">
        <v>66</v>
      </c>
      <c r="F38" s="210" t="s">
        <v>215</v>
      </c>
      <c r="G38" s="190" t="s">
        <v>369</v>
      </c>
      <c r="H38" s="188"/>
      <c r="I38" s="189">
        <v>537.9</v>
      </c>
      <c r="J38" s="214"/>
      <c r="K38" s="187">
        <v>43530</v>
      </c>
      <c r="L38" s="187">
        <v>43503</v>
      </c>
      <c r="M38" s="219" t="s">
        <v>26</v>
      </c>
      <c r="N38" s="190"/>
      <c r="O38" s="190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09"/>
      <c r="BD38" s="209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09"/>
      <c r="BR38" s="209"/>
      <c r="BS38" s="209"/>
      <c r="BT38" s="209"/>
      <c r="BU38" s="209"/>
      <c r="BV38" s="209"/>
      <c r="BW38" s="209"/>
      <c r="BX38" s="209"/>
    </row>
    <row r="39" spans="1:77" s="212" customFormat="1" ht="20.399999999999999" x14ac:dyDescent="0.3">
      <c r="A39" s="209"/>
      <c r="B39" s="213">
        <v>5443913</v>
      </c>
      <c r="C39" s="187">
        <v>43500</v>
      </c>
      <c r="D39" s="210" t="s">
        <v>134</v>
      </c>
      <c r="E39" s="190" t="s">
        <v>57</v>
      </c>
      <c r="F39" s="322" t="s">
        <v>397</v>
      </c>
      <c r="G39" s="190" t="s">
        <v>369</v>
      </c>
      <c r="H39" s="188"/>
      <c r="I39" s="189">
        <v>28.35</v>
      </c>
      <c r="J39" s="214"/>
      <c r="K39" s="187">
        <v>43529</v>
      </c>
      <c r="L39" s="187">
        <v>43503</v>
      </c>
      <c r="M39" s="219" t="s">
        <v>26</v>
      </c>
      <c r="N39" s="190"/>
      <c r="O39" s="190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  <c r="BS39" s="209"/>
      <c r="BT39" s="209"/>
      <c r="BU39" s="209"/>
      <c r="BV39" s="209"/>
      <c r="BW39" s="209"/>
      <c r="BX39" s="209"/>
    </row>
    <row r="40" spans="1:77" s="212" customFormat="1" ht="20.399999999999999" x14ac:dyDescent="0.3">
      <c r="A40" s="209"/>
      <c r="B40" s="213">
        <v>39678791</v>
      </c>
      <c r="C40" s="187">
        <v>43500</v>
      </c>
      <c r="D40" s="190" t="s">
        <v>126</v>
      </c>
      <c r="E40" s="190" t="s">
        <v>66</v>
      </c>
      <c r="F40" s="322" t="s">
        <v>398</v>
      </c>
      <c r="G40" s="190" t="s">
        <v>369</v>
      </c>
      <c r="H40" s="188"/>
      <c r="I40" s="189">
        <v>16.97</v>
      </c>
      <c r="J40" s="214"/>
      <c r="K40" s="187">
        <v>43530</v>
      </c>
      <c r="L40" s="187">
        <v>43503</v>
      </c>
      <c r="M40" s="219" t="s">
        <v>26</v>
      </c>
      <c r="N40" s="190"/>
      <c r="O40" s="190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</row>
    <row r="41" spans="1:77" s="212" customFormat="1" x14ac:dyDescent="0.3">
      <c r="A41" s="209"/>
      <c r="B41" s="213"/>
      <c r="C41" s="187">
        <v>43496</v>
      </c>
      <c r="D41" s="190"/>
      <c r="E41" s="190" t="s">
        <v>399</v>
      </c>
      <c r="F41" s="210" t="s">
        <v>400</v>
      </c>
      <c r="G41" s="190" t="s">
        <v>226</v>
      </c>
      <c r="H41" s="188"/>
      <c r="I41" s="189">
        <v>18899.61</v>
      </c>
      <c r="J41" s="214"/>
      <c r="K41" s="187">
        <v>43503</v>
      </c>
      <c r="L41" s="187">
        <v>43503</v>
      </c>
      <c r="M41" s="219" t="s">
        <v>26</v>
      </c>
      <c r="N41" s="190"/>
      <c r="O41" s="190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209"/>
      <c r="BX41" s="209"/>
      <c r="BY41" s="209"/>
    </row>
    <row r="42" spans="1:77" s="212" customFormat="1" x14ac:dyDescent="0.3">
      <c r="A42" s="209"/>
      <c r="B42" s="190"/>
      <c r="C42" s="187">
        <v>43504</v>
      </c>
      <c r="D42" s="210"/>
      <c r="E42" s="190" t="s">
        <v>201</v>
      </c>
      <c r="F42" s="190" t="s">
        <v>34</v>
      </c>
      <c r="G42" s="190" t="s">
        <v>369</v>
      </c>
      <c r="H42" s="211">
        <v>93055.82</v>
      </c>
      <c r="I42" s="211"/>
      <c r="J42" s="267"/>
      <c r="K42" s="266">
        <v>43504</v>
      </c>
      <c r="L42" s="266">
        <v>43504</v>
      </c>
      <c r="M42" s="199" t="s">
        <v>202</v>
      </c>
      <c r="N42" s="190"/>
      <c r="O42" s="301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09"/>
      <c r="BR42" s="209"/>
      <c r="BS42" s="209"/>
      <c r="BT42" s="209"/>
      <c r="BU42" s="209"/>
      <c r="BV42" s="209"/>
      <c r="BW42" s="209"/>
      <c r="BX42" s="209"/>
    </row>
    <row r="43" spans="1:77" s="212" customFormat="1" x14ac:dyDescent="0.3">
      <c r="A43" s="209"/>
      <c r="B43" s="190"/>
      <c r="C43" s="187">
        <v>43504</v>
      </c>
      <c r="D43" s="210"/>
      <c r="E43" s="190" t="s">
        <v>201</v>
      </c>
      <c r="F43" s="190" t="s">
        <v>34</v>
      </c>
      <c r="G43" s="190" t="s">
        <v>369</v>
      </c>
      <c r="H43" s="211">
        <v>1067.53</v>
      </c>
      <c r="I43" s="211"/>
      <c r="J43" s="267"/>
      <c r="K43" s="266">
        <v>43504</v>
      </c>
      <c r="L43" s="266">
        <v>43504</v>
      </c>
      <c r="M43" s="199" t="s">
        <v>202</v>
      </c>
      <c r="N43" s="190"/>
      <c r="O43" s="301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  <c r="BS43" s="209"/>
      <c r="BT43" s="209"/>
      <c r="BU43" s="209"/>
      <c r="BV43" s="209"/>
      <c r="BW43" s="209"/>
      <c r="BX43" s="209"/>
    </row>
    <row r="44" spans="1:77" s="212" customFormat="1" ht="11.25" customHeight="1" x14ac:dyDescent="0.2">
      <c r="A44" s="209"/>
      <c r="B44" s="315">
        <v>120</v>
      </c>
      <c r="C44" s="58">
        <v>43496</v>
      </c>
      <c r="D44" s="315" t="s">
        <v>87</v>
      </c>
      <c r="E44" s="315" t="s">
        <v>219</v>
      </c>
      <c r="F44" s="210" t="s">
        <v>30</v>
      </c>
      <c r="G44" s="315" t="s">
        <v>226</v>
      </c>
      <c r="H44" s="315"/>
      <c r="I44" s="316">
        <v>39276.39</v>
      </c>
      <c r="J44" s="316"/>
      <c r="K44" s="317">
        <v>43511</v>
      </c>
      <c r="L44" s="317">
        <v>43504</v>
      </c>
      <c r="M44" s="323" t="s">
        <v>26</v>
      </c>
      <c r="N44" s="190" t="s">
        <v>390</v>
      </c>
      <c r="O44" s="31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209"/>
      <c r="BD44" s="209"/>
      <c r="BE44" s="209"/>
      <c r="BF44" s="209"/>
      <c r="BG44" s="209"/>
      <c r="BH44" s="209"/>
      <c r="BI44" s="209"/>
      <c r="BJ44" s="209"/>
      <c r="BK44" s="209"/>
      <c r="BL44" s="209"/>
      <c r="BM44" s="209"/>
      <c r="BN44" s="209"/>
      <c r="BO44" s="209"/>
      <c r="BP44" s="209"/>
      <c r="BQ44" s="209"/>
      <c r="BR44" s="209"/>
      <c r="BS44" s="209"/>
      <c r="BT44" s="209"/>
      <c r="BU44" s="209"/>
      <c r="BV44" s="209"/>
      <c r="BW44" s="209"/>
      <c r="BX44" s="209"/>
      <c r="BY44" s="209"/>
    </row>
    <row r="45" spans="1:77" s="212" customFormat="1" x14ac:dyDescent="0.3">
      <c r="A45" s="209"/>
      <c r="B45" s="190">
        <v>5522</v>
      </c>
      <c r="C45" s="187">
        <v>43467</v>
      </c>
      <c r="D45" s="190" t="s">
        <v>122</v>
      </c>
      <c r="E45" s="190" t="s">
        <v>408</v>
      </c>
      <c r="F45" s="210" t="s">
        <v>222</v>
      </c>
      <c r="G45" s="190" t="s">
        <v>188</v>
      </c>
      <c r="H45" s="190"/>
      <c r="I45" s="211">
        <v>1221.4000000000001</v>
      </c>
      <c r="J45" s="211"/>
      <c r="K45" s="187">
        <v>43507</v>
      </c>
      <c r="L45" s="187">
        <v>43504</v>
      </c>
      <c r="M45" s="219" t="s">
        <v>26</v>
      </c>
      <c r="N45" s="190"/>
      <c r="O45" s="190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209"/>
    </row>
    <row r="46" spans="1:77" s="212" customFormat="1" x14ac:dyDescent="0.3">
      <c r="A46" s="209"/>
      <c r="B46" s="190">
        <v>725</v>
      </c>
      <c r="C46" s="187">
        <v>43497</v>
      </c>
      <c r="D46" s="210" t="s">
        <v>83</v>
      </c>
      <c r="E46" s="190" t="s">
        <v>316</v>
      </c>
      <c r="F46" s="210" t="s">
        <v>317</v>
      </c>
      <c r="G46" s="190" t="s">
        <v>226</v>
      </c>
      <c r="H46" s="190"/>
      <c r="I46" s="211">
        <v>38000</v>
      </c>
      <c r="J46" s="211"/>
      <c r="K46" s="187">
        <v>43511</v>
      </c>
      <c r="L46" s="187">
        <v>43504</v>
      </c>
      <c r="M46" s="219" t="s">
        <v>26</v>
      </c>
      <c r="N46" s="190"/>
      <c r="O46" s="190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09"/>
      <c r="BR46" s="209"/>
      <c r="BS46" s="209"/>
      <c r="BT46" s="209"/>
      <c r="BU46" s="209"/>
      <c r="BV46" s="209"/>
      <c r="BW46" s="209"/>
      <c r="BX46" s="209"/>
      <c r="BY46" s="209"/>
    </row>
    <row r="47" spans="1:77" s="286" customFormat="1" x14ac:dyDescent="0.3">
      <c r="A47" s="285"/>
      <c r="B47" s="190"/>
      <c r="C47" s="187">
        <v>43504</v>
      </c>
      <c r="D47" s="190"/>
      <c r="E47" s="190" t="s">
        <v>410</v>
      </c>
      <c r="F47" s="190" t="s">
        <v>121</v>
      </c>
      <c r="G47" s="190" t="s">
        <v>369</v>
      </c>
      <c r="H47" s="190"/>
      <c r="I47" s="211">
        <v>253.25</v>
      </c>
      <c r="J47" s="211"/>
      <c r="K47" s="187">
        <v>43504</v>
      </c>
      <c r="L47" s="187">
        <v>43504</v>
      </c>
      <c r="M47" s="219" t="s">
        <v>26</v>
      </c>
      <c r="N47" s="190"/>
      <c r="O47" s="190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  <c r="AL47" s="285"/>
      <c r="AM47" s="285"/>
      <c r="AN47" s="285"/>
      <c r="AO47" s="285"/>
      <c r="AP47" s="285"/>
      <c r="AQ47" s="285"/>
      <c r="AR47" s="285"/>
      <c r="AS47" s="285"/>
      <c r="AT47" s="285"/>
      <c r="AU47" s="285"/>
      <c r="AV47" s="285"/>
      <c r="AW47" s="285"/>
      <c r="AX47" s="285"/>
      <c r="AY47" s="285"/>
      <c r="AZ47" s="285"/>
      <c r="BA47" s="285"/>
      <c r="BB47" s="285"/>
      <c r="BC47" s="285"/>
      <c r="BD47" s="285"/>
      <c r="BE47" s="285"/>
      <c r="BF47" s="285"/>
      <c r="BG47" s="285"/>
      <c r="BH47" s="285"/>
      <c r="BI47" s="285"/>
      <c r="BJ47" s="285"/>
      <c r="BK47" s="285"/>
      <c r="BL47" s="285"/>
      <c r="BM47" s="285"/>
      <c r="BN47" s="285"/>
      <c r="BO47" s="285"/>
      <c r="BP47" s="285"/>
      <c r="BQ47" s="285"/>
      <c r="BR47" s="285"/>
      <c r="BS47" s="285"/>
      <c r="BT47" s="285"/>
      <c r="BU47" s="285"/>
      <c r="BV47" s="285"/>
      <c r="BW47" s="285"/>
      <c r="BX47" s="285"/>
      <c r="BY47" s="285"/>
    </row>
    <row r="48" spans="1:77" s="212" customFormat="1" x14ac:dyDescent="0.3">
      <c r="A48" s="209"/>
      <c r="B48" s="190"/>
      <c r="C48" s="187">
        <v>43504</v>
      </c>
      <c r="D48" s="210"/>
      <c r="E48" s="190" t="s">
        <v>64</v>
      </c>
      <c r="F48" s="210" t="s">
        <v>409</v>
      </c>
      <c r="G48" s="190" t="s">
        <v>369</v>
      </c>
      <c r="H48" s="190"/>
      <c r="I48" s="211">
        <v>13522.31</v>
      </c>
      <c r="J48" s="211"/>
      <c r="K48" s="187">
        <v>43504</v>
      </c>
      <c r="L48" s="187">
        <v>43504</v>
      </c>
      <c r="M48" s="219" t="s">
        <v>26</v>
      </c>
      <c r="N48" s="190"/>
      <c r="O48" s="190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09"/>
      <c r="BQ48" s="209"/>
      <c r="BR48" s="209"/>
      <c r="BS48" s="209"/>
      <c r="BT48" s="209"/>
      <c r="BU48" s="209"/>
      <c r="BV48" s="209"/>
      <c r="BW48" s="209"/>
      <c r="BX48" s="209"/>
      <c r="BY48" s="209"/>
    </row>
    <row r="49" spans="1:78" s="212" customFormat="1" x14ac:dyDescent="0.3">
      <c r="A49" s="209"/>
      <c r="B49" s="213">
        <v>26</v>
      </c>
      <c r="C49" s="187">
        <v>43487</v>
      </c>
      <c r="D49" s="190" t="s">
        <v>132</v>
      </c>
      <c r="E49" s="190" t="s">
        <v>55</v>
      </c>
      <c r="F49" s="210" t="s">
        <v>396</v>
      </c>
      <c r="G49" s="190" t="s">
        <v>226</v>
      </c>
      <c r="H49" s="188"/>
      <c r="I49" s="189">
        <v>1800</v>
      </c>
      <c r="J49" s="214"/>
      <c r="K49" s="187">
        <v>43504</v>
      </c>
      <c r="L49" s="187">
        <v>43504</v>
      </c>
      <c r="M49" s="219" t="s">
        <v>26</v>
      </c>
      <c r="N49" s="190"/>
      <c r="O49" s="190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09"/>
      <c r="BY49" s="209"/>
    </row>
    <row r="50" spans="1:78" s="212" customFormat="1" x14ac:dyDescent="0.3">
      <c r="A50" s="209"/>
      <c r="B50" s="190"/>
      <c r="C50" s="187">
        <v>43504</v>
      </c>
      <c r="D50" s="210"/>
      <c r="E50" s="190" t="s">
        <v>68</v>
      </c>
      <c r="F50" s="190" t="s">
        <v>205</v>
      </c>
      <c r="G50" s="190" t="s">
        <v>369</v>
      </c>
      <c r="H50" s="190"/>
      <c r="I50" s="211">
        <v>10</v>
      </c>
      <c r="J50" s="211"/>
      <c r="K50" s="187">
        <v>43504</v>
      </c>
      <c r="L50" s="187">
        <v>43504</v>
      </c>
      <c r="M50" s="305" t="s">
        <v>26</v>
      </c>
      <c r="N50" s="190"/>
      <c r="O50" s="190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09"/>
      <c r="BR50" s="209"/>
      <c r="BS50" s="209"/>
      <c r="BT50" s="209"/>
      <c r="BU50" s="209"/>
      <c r="BV50" s="209"/>
      <c r="BW50" s="209"/>
      <c r="BX50" s="209"/>
    </row>
    <row r="51" spans="1:78" s="212" customFormat="1" x14ac:dyDescent="0.3">
      <c r="A51" s="209"/>
      <c r="B51" s="190"/>
      <c r="C51" s="187">
        <v>43504</v>
      </c>
      <c r="D51" s="210"/>
      <c r="E51" s="190" t="s">
        <v>68</v>
      </c>
      <c r="F51" s="190" t="s">
        <v>205</v>
      </c>
      <c r="G51" s="190" t="s">
        <v>369</v>
      </c>
      <c r="H51" s="190"/>
      <c r="I51" s="211">
        <v>10</v>
      </c>
      <c r="J51" s="211"/>
      <c r="K51" s="187">
        <v>43504</v>
      </c>
      <c r="L51" s="187">
        <v>43504</v>
      </c>
      <c r="M51" s="305" t="s">
        <v>26</v>
      </c>
      <c r="N51" s="190"/>
      <c r="O51" s="190"/>
      <c r="P51" s="209"/>
      <c r="Q51" s="209"/>
      <c r="R51" s="209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09"/>
      <c r="BR51" s="209"/>
      <c r="BS51" s="209"/>
      <c r="BT51" s="209"/>
      <c r="BU51" s="209"/>
      <c r="BV51" s="209"/>
      <c r="BW51" s="209"/>
      <c r="BX51" s="209"/>
    </row>
    <row r="52" spans="1:78" s="212" customFormat="1" x14ac:dyDescent="0.3">
      <c r="A52" s="209"/>
      <c r="B52" s="190"/>
      <c r="C52" s="187">
        <v>43504</v>
      </c>
      <c r="D52" s="210"/>
      <c r="E52" s="190" t="s">
        <v>68</v>
      </c>
      <c r="F52" s="190" t="s">
        <v>205</v>
      </c>
      <c r="G52" s="190" t="s">
        <v>369</v>
      </c>
      <c r="H52" s="190"/>
      <c r="I52" s="211">
        <v>10</v>
      </c>
      <c r="J52" s="211"/>
      <c r="K52" s="187">
        <v>43504</v>
      </c>
      <c r="L52" s="187">
        <v>43504</v>
      </c>
      <c r="M52" s="305" t="s">
        <v>26</v>
      </c>
      <c r="N52" s="190"/>
      <c r="O52" s="190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09"/>
      <c r="BR52" s="209"/>
      <c r="BS52" s="209"/>
      <c r="BT52" s="209"/>
      <c r="BU52" s="209"/>
      <c r="BV52" s="209"/>
      <c r="BW52" s="209"/>
      <c r="BX52" s="209"/>
    </row>
    <row r="53" spans="1:78" s="212" customFormat="1" x14ac:dyDescent="0.3">
      <c r="A53" s="209"/>
      <c r="B53" s="190"/>
      <c r="C53" s="187">
        <v>43504</v>
      </c>
      <c r="D53" s="210"/>
      <c r="E53" s="190" t="s">
        <v>68</v>
      </c>
      <c r="F53" s="190" t="s">
        <v>205</v>
      </c>
      <c r="G53" s="190" t="s">
        <v>369</v>
      </c>
      <c r="H53" s="190"/>
      <c r="I53" s="211">
        <v>10</v>
      </c>
      <c r="J53" s="211"/>
      <c r="K53" s="187">
        <v>43504</v>
      </c>
      <c r="L53" s="187">
        <v>43504</v>
      </c>
      <c r="M53" s="305" t="s">
        <v>26</v>
      </c>
      <c r="N53" s="190"/>
      <c r="O53" s="190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</row>
    <row r="54" spans="1:78" s="212" customFormat="1" x14ac:dyDescent="0.3">
      <c r="A54" s="209"/>
      <c r="B54" s="190"/>
      <c r="C54" s="187">
        <v>43504</v>
      </c>
      <c r="D54" s="210"/>
      <c r="E54" s="190" t="s">
        <v>68</v>
      </c>
      <c r="F54" s="190" t="s">
        <v>205</v>
      </c>
      <c r="G54" s="190" t="s">
        <v>369</v>
      </c>
      <c r="H54" s="190"/>
      <c r="I54" s="211">
        <v>10</v>
      </c>
      <c r="J54" s="211"/>
      <c r="K54" s="187">
        <v>43504</v>
      </c>
      <c r="L54" s="187">
        <v>43504</v>
      </c>
      <c r="M54" s="305" t="s">
        <v>26</v>
      </c>
      <c r="N54" s="190"/>
      <c r="O54" s="190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09"/>
      <c r="BR54" s="209"/>
      <c r="BS54" s="209"/>
      <c r="BT54" s="209"/>
      <c r="BU54" s="209"/>
      <c r="BV54" s="209"/>
      <c r="BW54" s="209"/>
      <c r="BX54" s="209"/>
    </row>
    <row r="55" spans="1:78" s="212" customFormat="1" x14ac:dyDescent="0.3">
      <c r="A55" s="209"/>
      <c r="B55" s="190"/>
      <c r="C55" s="187">
        <v>43507</v>
      </c>
      <c r="D55" s="210"/>
      <c r="E55" s="190" t="s">
        <v>201</v>
      </c>
      <c r="F55" s="190" t="s">
        <v>34</v>
      </c>
      <c r="G55" s="190" t="s">
        <v>369</v>
      </c>
      <c r="H55" s="211">
        <v>1302.27</v>
      </c>
      <c r="I55" s="211"/>
      <c r="J55" s="267"/>
      <c r="K55" s="266">
        <v>43507</v>
      </c>
      <c r="L55" s="266">
        <v>43507</v>
      </c>
      <c r="M55" s="199" t="s">
        <v>202</v>
      </c>
      <c r="N55" s="190"/>
      <c r="O55" s="301"/>
      <c r="P55" s="209"/>
      <c r="Q55" s="209"/>
      <c r="R55" s="209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09"/>
      <c r="BM55" s="209"/>
      <c r="BN55" s="209"/>
      <c r="BO55" s="209"/>
      <c r="BP55" s="209"/>
      <c r="BQ55" s="209"/>
      <c r="BR55" s="209"/>
      <c r="BS55" s="209"/>
      <c r="BT55" s="209"/>
      <c r="BU55" s="209"/>
      <c r="BV55" s="209"/>
      <c r="BW55" s="209"/>
      <c r="BX55" s="209"/>
    </row>
    <row r="56" spans="1:78" s="212" customFormat="1" x14ac:dyDescent="0.3">
      <c r="A56" s="209"/>
      <c r="B56" s="213">
        <v>258041</v>
      </c>
      <c r="C56" s="187">
        <v>43479</v>
      </c>
      <c r="D56" s="190" t="s">
        <v>185</v>
      </c>
      <c r="E56" s="190" t="s">
        <v>184</v>
      </c>
      <c r="F56" s="190" t="s">
        <v>395</v>
      </c>
      <c r="G56" s="190" t="s">
        <v>226</v>
      </c>
      <c r="H56" s="188"/>
      <c r="I56" s="214">
        <v>1302.27</v>
      </c>
      <c r="J56" s="190"/>
      <c r="K56" s="187">
        <v>43507</v>
      </c>
      <c r="L56" s="187">
        <v>43507</v>
      </c>
      <c r="M56" s="219" t="s">
        <v>26</v>
      </c>
      <c r="N56" s="190"/>
      <c r="O56" s="190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  <c r="BK56" s="209"/>
      <c r="BL56" s="209"/>
      <c r="BM56" s="209"/>
      <c r="BN56" s="209"/>
      <c r="BO56" s="209"/>
      <c r="BP56" s="209"/>
      <c r="BQ56" s="209"/>
      <c r="BR56" s="209"/>
      <c r="BS56" s="209"/>
      <c r="BT56" s="209"/>
      <c r="BU56" s="209"/>
      <c r="BV56" s="209"/>
      <c r="BW56" s="209"/>
      <c r="BX56" s="209"/>
      <c r="BY56" s="209"/>
    </row>
    <row r="57" spans="1:78" s="212" customFormat="1" x14ac:dyDescent="0.3">
      <c r="A57" s="209"/>
      <c r="B57" s="190"/>
      <c r="C57" s="187">
        <v>43508</v>
      </c>
      <c r="D57" s="210"/>
      <c r="E57" s="190" t="s">
        <v>201</v>
      </c>
      <c r="F57" s="190" t="s">
        <v>34</v>
      </c>
      <c r="G57" s="190" t="s">
        <v>369</v>
      </c>
      <c r="H57" s="211">
        <v>46120.25</v>
      </c>
      <c r="I57" s="211"/>
      <c r="J57" s="267"/>
      <c r="K57" s="266">
        <v>43508</v>
      </c>
      <c r="L57" s="266">
        <v>43508</v>
      </c>
      <c r="M57" s="199" t="s">
        <v>202</v>
      </c>
      <c r="N57" s="190"/>
      <c r="O57" s="301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09"/>
      <c r="BD57" s="209"/>
      <c r="BE57" s="209"/>
      <c r="BF57" s="209"/>
      <c r="BG57" s="209"/>
      <c r="BH57" s="209"/>
      <c r="BI57" s="209"/>
      <c r="BJ57" s="209"/>
      <c r="BK57" s="209"/>
      <c r="BL57" s="209"/>
      <c r="BM57" s="209"/>
      <c r="BN57" s="209"/>
      <c r="BO57" s="209"/>
      <c r="BP57" s="209"/>
      <c r="BQ57" s="209"/>
      <c r="BR57" s="209"/>
      <c r="BS57" s="209"/>
      <c r="BT57" s="209"/>
      <c r="BU57" s="209"/>
      <c r="BV57" s="209"/>
      <c r="BW57" s="209"/>
      <c r="BX57" s="209"/>
    </row>
    <row r="58" spans="1:78" s="72" customFormat="1" ht="13.8" x14ac:dyDescent="0.3">
      <c r="A58" s="10"/>
      <c r="B58" s="190">
        <v>1</v>
      </c>
      <c r="C58" s="187">
        <v>43497</v>
      </c>
      <c r="D58" s="190" t="s">
        <v>139</v>
      </c>
      <c r="E58" s="190" t="s">
        <v>320</v>
      </c>
      <c r="F58" s="210" t="s">
        <v>321</v>
      </c>
      <c r="G58" s="190" t="s">
        <v>226</v>
      </c>
      <c r="H58" s="190"/>
      <c r="I58" s="211">
        <v>40000</v>
      </c>
      <c r="J58" s="211"/>
      <c r="K58" s="187">
        <v>43514</v>
      </c>
      <c r="L58" s="266">
        <v>43508</v>
      </c>
      <c r="M58" s="219" t="s">
        <v>26</v>
      </c>
      <c r="N58" s="190"/>
      <c r="O58" s="190"/>
      <c r="P58" s="227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</row>
    <row r="59" spans="1:78" s="212" customFormat="1" ht="13.8" x14ac:dyDescent="0.3">
      <c r="A59" s="209"/>
      <c r="B59" s="282" t="s">
        <v>365</v>
      </c>
      <c r="C59" s="187">
        <v>43468</v>
      </c>
      <c r="D59" s="282" t="s">
        <v>131</v>
      </c>
      <c r="E59" s="282" t="s">
        <v>228</v>
      </c>
      <c r="F59" s="288" t="s">
        <v>229</v>
      </c>
      <c r="G59" s="190" t="s">
        <v>226</v>
      </c>
      <c r="H59" s="225"/>
      <c r="I59" s="222">
        <v>6100.25</v>
      </c>
      <c r="J59" s="267"/>
      <c r="K59" s="187">
        <v>43490</v>
      </c>
      <c r="L59" s="266">
        <v>43508</v>
      </c>
      <c r="M59" s="287" t="s">
        <v>26</v>
      </c>
      <c r="N59" s="227"/>
      <c r="O59" s="227"/>
      <c r="P59" s="209"/>
      <c r="Q59" s="209"/>
      <c r="R59" s="209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  <c r="BI59" s="209"/>
      <c r="BJ59" s="209"/>
      <c r="BK59" s="209"/>
      <c r="BL59" s="209"/>
      <c r="BM59" s="209"/>
      <c r="BN59" s="209"/>
      <c r="BO59" s="209"/>
      <c r="BP59" s="209"/>
      <c r="BQ59" s="209"/>
      <c r="BR59" s="209"/>
      <c r="BS59" s="209"/>
      <c r="BT59" s="209"/>
      <c r="BU59" s="209"/>
      <c r="BV59" s="209"/>
      <c r="BW59" s="209"/>
      <c r="BX59" s="209"/>
      <c r="BY59" s="209"/>
    </row>
    <row r="60" spans="1:78" s="212" customFormat="1" x14ac:dyDescent="0.3">
      <c r="A60" s="209"/>
      <c r="B60" s="190"/>
      <c r="C60" s="187">
        <v>43508</v>
      </c>
      <c r="D60" s="210"/>
      <c r="E60" s="190" t="s">
        <v>68</v>
      </c>
      <c r="F60" s="190" t="s">
        <v>205</v>
      </c>
      <c r="G60" s="190" t="s">
        <v>369</v>
      </c>
      <c r="H60" s="190"/>
      <c r="I60" s="211">
        <v>10</v>
      </c>
      <c r="J60" s="211"/>
      <c r="K60" s="266">
        <v>43508</v>
      </c>
      <c r="L60" s="266">
        <v>43508</v>
      </c>
      <c r="M60" s="305" t="s">
        <v>26</v>
      </c>
      <c r="N60" s="190"/>
      <c r="O60" s="190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09"/>
      <c r="BL60" s="209"/>
      <c r="BM60" s="209"/>
      <c r="BN60" s="209"/>
      <c r="BO60" s="209"/>
      <c r="BP60" s="209"/>
      <c r="BQ60" s="209"/>
      <c r="BR60" s="209"/>
      <c r="BS60" s="209"/>
      <c r="BT60" s="209"/>
      <c r="BU60" s="209"/>
      <c r="BV60" s="209"/>
      <c r="BW60" s="209"/>
      <c r="BX60" s="209"/>
    </row>
    <row r="61" spans="1:78" s="212" customFormat="1" x14ac:dyDescent="0.3">
      <c r="A61" s="209"/>
      <c r="B61" s="190"/>
      <c r="C61" s="187">
        <v>43508</v>
      </c>
      <c r="D61" s="210"/>
      <c r="E61" s="190" t="s">
        <v>68</v>
      </c>
      <c r="F61" s="190" t="s">
        <v>205</v>
      </c>
      <c r="G61" s="190" t="s">
        <v>369</v>
      </c>
      <c r="H61" s="190"/>
      <c r="I61" s="211">
        <v>10</v>
      </c>
      <c r="J61" s="211"/>
      <c r="K61" s="266">
        <v>43508</v>
      </c>
      <c r="L61" s="266">
        <v>43508</v>
      </c>
      <c r="M61" s="305" t="s">
        <v>26</v>
      </c>
      <c r="N61" s="190"/>
      <c r="O61" s="190"/>
      <c r="P61" s="209"/>
      <c r="Q61" s="209"/>
      <c r="R61" s="209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  <c r="BI61" s="209"/>
      <c r="BJ61" s="209"/>
      <c r="BK61" s="209"/>
      <c r="BL61" s="209"/>
      <c r="BM61" s="209"/>
      <c r="BN61" s="209"/>
      <c r="BO61" s="209"/>
      <c r="BP61" s="209"/>
      <c r="BQ61" s="209"/>
      <c r="BR61" s="209"/>
      <c r="BS61" s="209"/>
      <c r="BT61" s="209"/>
      <c r="BU61" s="209"/>
      <c r="BV61" s="209"/>
      <c r="BW61" s="209"/>
      <c r="BX61" s="209"/>
    </row>
    <row r="62" spans="1:78" s="212" customFormat="1" x14ac:dyDescent="0.3">
      <c r="A62" s="209"/>
      <c r="B62" s="190"/>
      <c r="C62" s="187">
        <v>43509</v>
      </c>
      <c r="D62" s="210"/>
      <c r="E62" s="190" t="s">
        <v>201</v>
      </c>
      <c r="F62" s="190" t="s">
        <v>34</v>
      </c>
      <c r="G62" s="190" t="s">
        <v>369</v>
      </c>
      <c r="H62" s="211">
        <v>24469.93</v>
      </c>
      <c r="I62" s="211"/>
      <c r="J62" s="267"/>
      <c r="K62" s="266">
        <v>43509</v>
      </c>
      <c r="L62" s="266">
        <v>43509</v>
      </c>
      <c r="M62" s="199" t="s">
        <v>202</v>
      </c>
      <c r="N62" s="190"/>
      <c r="O62" s="301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  <c r="BE62" s="209"/>
      <c r="BF62" s="209"/>
      <c r="BG62" s="209"/>
      <c r="BH62" s="209"/>
      <c r="BI62" s="209"/>
      <c r="BJ62" s="209"/>
      <c r="BK62" s="209"/>
      <c r="BL62" s="209"/>
      <c r="BM62" s="209"/>
      <c r="BN62" s="209"/>
      <c r="BO62" s="209"/>
      <c r="BP62" s="209"/>
      <c r="BQ62" s="209"/>
      <c r="BR62" s="209"/>
      <c r="BS62" s="209"/>
      <c r="BT62" s="209"/>
      <c r="BU62" s="209"/>
      <c r="BV62" s="209"/>
      <c r="BW62" s="209"/>
      <c r="BX62" s="209"/>
    </row>
    <row r="63" spans="1:78" s="212" customFormat="1" ht="11.25" customHeight="1" x14ac:dyDescent="0.3">
      <c r="A63" s="209"/>
      <c r="B63" s="190">
        <v>1505</v>
      </c>
      <c r="C63" s="187">
        <v>43501</v>
      </c>
      <c r="D63" s="190" t="s">
        <v>136</v>
      </c>
      <c r="E63" s="190" t="s">
        <v>318</v>
      </c>
      <c r="F63" s="190" t="s">
        <v>319</v>
      </c>
      <c r="G63" s="190" t="s">
        <v>226</v>
      </c>
      <c r="H63" s="190"/>
      <c r="I63" s="267">
        <v>24469.93</v>
      </c>
      <c r="J63" s="190"/>
      <c r="K63" s="266">
        <v>43514</v>
      </c>
      <c r="L63" s="266">
        <v>43509</v>
      </c>
      <c r="M63" s="219" t="s">
        <v>26</v>
      </c>
      <c r="N63" s="190" t="s">
        <v>393</v>
      </c>
      <c r="O63" s="301">
        <v>27965.64</v>
      </c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09"/>
      <c r="BK63" s="209"/>
      <c r="BL63" s="209"/>
      <c r="BM63" s="209"/>
      <c r="BN63" s="209"/>
      <c r="BO63" s="209"/>
      <c r="BP63" s="209"/>
      <c r="BQ63" s="209"/>
      <c r="BR63" s="209"/>
      <c r="BS63" s="209"/>
      <c r="BT63" s="209"/>
      <c r="BU63" s="209"/>
      <c r="BV63" s="209"/>
      <c r="BW63" s="209"/>
      <c r="BX63" s="209"/>
      <c r="BY63" s="209"/>
    </row>
    <row r="64" spans="1:78" s="212" customFormat="1" x14ac:dyDescent="0.3">
      <c r="A64" s="209"/>
      <c r="B64" s="190"/>
      <c r="C64" s="187">
        <v>43510</v>
      </c>
      <c r="D64" s="210"/>
      <c r="E64" s="190" t="s">
        <v>201</v>
      </c>
      <c r="F64" s="190" t="s">
        <v>34</v>
      </c>
      <c r="G64" s="190" t="s">
        <v>369</v>
      </c>
      <c r="H64" s="211">
        <v>413922.51</v>
      </c>
      <c r="I64" s="211"/>
      <c r="J64" s="267"/>
      <c r="K64" s="266">
        <v>43510</v>
      </c>
      <c r="L64" s="266">
        <v>43510</v>
      </c>
      <c r="M64" s="199" t="s">
        <v>202</v>
      </c>
      <c r="N64" s="190"/>
      <c r="O64" s="301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  <c r="BI64" s="209"/>
      <c r="BJ64" s="209"/>
      <c r="BK64" s="209"/>
      <c r="BL64" s="209"/>
      <c r="BM64" s="209"/>
      <c r="BN64" s="209"/>
      <c r="BO64" s="209"/>
      <c r="BP64" s="209"/>
      <c r="BQ64" s="209"/>
      <c r="BR64" s="209"/>
      <c r="BS64" s="209"/>
      <c r="BT64" s="209"/>
      <c r="BU64" s="209"/>
      <c r="BV64" s="209"/>
      <c r="BW64" s="209"/>
      <c r="BX64" s="209"/>
    </row>
    <row r="65" spans="1:78" s="212" customFormat="1" x14ac:dyDescent="0.3">
      <c r="A65" s="209"/>
      <c r="B65" s="190">
        <v>5510</v>
      </c>
      <c r="C65" s="198">
        <v>43509</v>
      </c>
      <c r="D65" s="210" t="s">
        <v>415</v>
      </c>
      <c r="E65" s="190" t="s">
        <v>416</v>
      </c>
      <c r="F65" s="210" t="s">
        <v>417</v>
      </c>
      <c r="G65" s="190" t="s">
        <v>369</v>
      </c>
      <c r="H65" s="210"/>
      <c r="I65" s="211">
        <v>620</v>
      </c>
      <c r="J65" s="211"/>
      <c r="K65" s="187">
        <v>43510</v>
      </c>
      <c r="L65" s="187">
        <v>43510</v>
      </c>
      <c r="M65" s="219" t="s">
        <v>26</v>
      </c>
      <c r="N65" s="190"/>
      <c r="O65" s="190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  <c r="BI65" s="209"/>
      <c r="BJ65" s="209"/>
      <c r="BK65" s="209"/>
      <c r="BL65" s="209"/>
      <c r="BM65" s="209"/>
      <c r="BN65" s="209"/>
      <c r="BO65" s="209"/>
      <c r="BP65" s="209"/>
      <c r="BQ65" s="209"/>
      <c r="BR65" s="209"/>
      <c r="BS65" s="209"/>
      <c r="BT65" s="209"/>
      <c r="BU65" s="209"/>
      <c r="BV65" s="209"/>
      <c r="BW65" s="209"/>
      <c r="BX65" s="209"/>
    </row>
    <row r="66" spans="1:78" s="212" customFormat="1" x14ac:dyDescent="0.3">
      <c r="A66" s="209"/>
      <c r="B66" s="213">
        <v>258184</v>
      </c>
      <c r="C66" s="198">
        <v>43482</v>
      </c>
      <c r="D66" s="210" t="s">
        <v>185</v>
      </c>
      <c r="E66" s="190" t="s">
        <v>184</v>
      </c>
      <c r="F66" s="210" t="s">
        <v>52</v>
      </c>
      <c r="G66" s="190" t="s">
        <v>226</v>
      </c>
      <c r="H66" s="328"/>
      <c r="I66" s="189">
        <v>534.42999999999995</v>
      </c>
      <c r="J66" s="214"/>
      <c r="K66" s="187">
        <v>43510</v>
      </c>
      <c r="L66" s="187">
        <v>43510</v>
      </c>
      <c r="M66" s="219" t="s">
        <v>26</v>
      </c>
      <c r="N66" s="210"/>
      <c r="O66" s="190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  <c r="BI66" s="209"/>
      <c r="BJ66" s="209"/>
      <c r="BK66" s="209"/>
      <c r="BL66" s="209"/>
      <c r="BM66" s="209"/>
      <c r="BN66" s="209"/>
      <c r="BO66" s="209"/>
      <c r="BP66" s="209"/>
      <c r="BQ66" s="209"/>
      <c r="BR66" s="209"/>
      <c r="BS66" s="209"/>
      <c r="BT66" s="209"/>
      <c r="BU66" s="209"/>
      <c r="BV66" s="209"/>
      <c r="BW66" s="209"/>
      <c r="BX66" s="209"/>
    </row>
    <row r="67" spans="1:78" s="212" customFormat="1" x14ac:dyDescent="0.3">
      <c r="A67" s="209"/>
      <c r="B67" s="190">
        <v>255</v>
      </c>
      <c r="C67" s="187">
        <v>43816</v>
      </c>
      <c r="D67" s="190" t="s">
        <v>418</v>
      </c>
      <c r="E67" s="190" t="s">
        <v>419</v>
      </c>
      <c r="F67" s="190" t="s">
        <v>233</v>
      </c>
      <c r="G67" s="190" t="s">
        <v>188</v>
      </c>
      <c r="H67" s="190"/>
      <c r="I67" s="211">
        <v>3519.38</v>
      </c>
      <c r="K67" s="187">
        <v>43510</v>
      </c>
      <c r="L67" s="187">
        <v>43510</v>
      </c>
      <c r="M67" s="305" t="s">
        <v>26</v>
      </c>
      <c r="N67" s="190"/>
      <c r="O67" s="190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09"/>
      <c r="BL67" s="209"/>
      <c r="BM67" s="209"/>
      <c r="BN67" s="209"/>
      <c r="BO67" s="209"/>
      <c r="BP67" s="209"/>
      <c r="BQ67" s="209"/>
      <c r="BR67" s="209"/>
      <c r="BS67" s="209"/>
      <c r="BT67" s="209"/>
      <c r="BU67" s="209"/>
      <c r="BV67" s="209"/>
      <c r="BW67" s="209"/>
      <c r="BX67" s="209"/>
      <c r="BY67" s="209"/>
    </row>
    <row r="68" spans="1:78" s="212" customFormat="1" ht="14.25" customHeight="1" x14ac:dyDescent="0.3">
      <c r="A68" s="209"/>
      <c r="B68" s="190">
        <v>26</v>
      </c>
      <c r="C68" s="187">
        <v>43504</v>
      </c>
      <c r="D68" s="190" t="s">
        <v>440</v>
      </c>
      <c r="E68" s="190" t="s">
        <v>441</v>
      </c>
      <c r="F68" s="190" t="s">
        <v>233</v>
      </c>
      <c r="G68" s="190" t="s">
        <v>226</v>
      </c>
      <c r="H68" s="190"/>
      <c r="I68" s="211">
        <v>409228.7</v>
      </c>
      <c r="K68" s="187">
        <v>43510</v>
      </c>
      <c r="L68" s="187">
        <v>43510</v>
      </c>
      <c r="M68" s="305" t="s">
        <v>26</v>
      </c>
      <c r="N68" s="190"/>
      <c r="O68" s="190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09"/>
      <c r="BA68" s="209"/>
      <c r="BB68" s="209"/>
      <c r="BC68" s="209"/>
      <c r="BD68" s="209"/>
      <c r="BE68" s="209"/>
      <c r="BF68" s="209"/>
      <c r="BG68" s="209"/>
      <c r="BH68" s="209"/>
      <c r="BI68" s="209"/>
      <c r="BJ68" s="209"/>
      <c r="BK68" s="209"/>
      <c r="BL68" s="209"/>
      <c r="BM68" s="209"/>
      <c r="BN68" s="209"/>
      <c r="BO68" s="209"/>
      <c r="BP68" s="209"/>
      <c r="BQ68" s="209"/>
      <c r="BR68" s="209"/>
      <c r="BS68" s="209"/>
      <c r="BT68" s="209"/>
      <c r="BU68" s="209"/>
      <c r="BV68" s="209"/>
      <c r="BW68" s="209"/>
      <c r="BX68" s="209"/>
      <c r="BY68" s="209"/>
    </row>
    <row r="69" spans="1:78" s="212" customFormat="1" x14ac:dyDescent="0.3">
      <c r="A69" s="209"/>
      <c r="B69" s="190"/>
      <c r="C69" s="187">
        <v>43510</v>
      </c>
      <c r="D69" s="210"/>
      <c r="E69" s="190" t="s">
        <v>68</v>
      </c>
      <c r="F69" s="190" t="s">
        <v>205</v>
      </c>
      <c r="G69" s="190" t="s">
        <v>369</v>
      </c>
      <c r="H69" s="190"/>
      <c r="I69" s="211">
        <v>10</v>
      </c>
      <c r="J69" s="211"/>
      <c r="K69" s="187">
        <v>43510</v>
      </c>
      <c r="L69" s="187">
        <v>43510</v>
      </c>
      <c r="M69" s="305" t="s">
        <v>26</v>
      </c>
      <c r="N69" s="190"/>
      <c r="O69" s="190"/>
      <c r="P69" s="209"/>
      <c r="Q69" s="209"/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09"/>
      <c r="AS69" s="209"/>
      <c r="AT69" s="209"/>
      <c r="AU69" s="209"/>
      <c r="AV69" s="209"/>
      <c r="AW69" s="209"/>
      <c r="AX69" s="209"/>
      <c r="AY69" s="209"/>
      <c r="AZ69" s="209"/>
      <c r="BA69" s="209"/>
      <c r="BB69" s="209"/>
      <c r="BC69" s="209"/>
      <c r="BD69" s="209"/>
      <c r="BE69" s="209"/>
      <c r="BF69" s="209"/>
      <c r="BG69" s="209"/>
      <c r="BH69" s="209"/>
      <c r="BI69" s="209"/>
      <c r="BJ69" s="209"/>
      <c r="BK69" s="209"/>
      <c r="BL69" s="209"/>
      <c r="BM69" s="209"/>
      <c r="BN69" s="209"/>
      <c r="BO69" s="209"/>
      <c r="BP69" s="209"/>
      <c r="BQ69" s="209"/>
      <c r="BR69" s="209"/>
      <c r="BS69" s="209"/>
      <c r="BT69" s="209"/>
      <c r="BU69" s="209"/>
      <c r="BV69" s="209"/>
      <c r="BW69" s="209"/>
      <c r="BX69" s="209"/>
    </row>
    <row r="70" spans="1:78" s="212" customFormat="1" x14ac:dyDescent="0.3">
      <c r="A70" s="209"/>
      <c r="B70" s="190"/>
      <c r="C70" s="187">
        <v>43510</v>
      </c>
      <c r="D70" s="210"/>
      <c r="E70" s="190" t="s">
        <v>68</v>
      </c>
      <c r="F70" s="190" t="s">
        <v>205</v>
      </c>
      <c r="G70" s="190" t="s">
        <v>369</v>
      </c>
      <c r="H70" s="190"/>
      <c r="I70" s="211">
        <v>10</v>
      </c>
      <c r="J70" s="211"/>
      <c r="K70" s="187">
        <v>43510</v>
      </c>
      <c r="L70" s="187">
        <v>43510</v>
      </c>
      <c r="M70" s="305" t="s">
        <v>26</v>
      </c>
      <c r="N70" s="190"/>
      <c r="O70" s="190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09"/>
      <c r="AS70" s="209"/>
      <c r="AT70" s="209"/>
      <c r="AU70" s="209"/>
      <c r="AV70" s="209"/>
      <c r="AW70" s="209"/>
      <c r="AX70" s="209"/>
      <c r="AY70" s="209"/>
      <c r="AZ70" s="209"/>
      <c r="BA70" s="209"/>
      <c r="BB70" s="209"/>
      <c r="BC70" s="209"/>
      <c r="BD70" s="209"/>
      <c r="BE70" s="209"/>
      <c r="BF70" s="209"/>
      <c r="BG70" s="209"/>
      <c r="BH70" s="209"/>
      <c r="BI70" s="209"/>
      <c r="BJ70" s="209"/>
      <c r="BK70" s="209"/>
      <c r="BL70" s="209"/>
      <c r="BM70" s="209"/>
      <c r="BN70" s="209"/>
      <c r="BO70" s="209"/>
      <c r="BP70" s="209"/>
      <c r="BQ70" s="209"/>
      <c r="BR70" s="209"/>
      <c r="BS70" s="209"/>
      <c r="BT70" s="209"/>
      <c r="BU70" s="209"/>
      <c r="BV70" s="209"/>
      <c r="BW70" s="209"/>
      <c r="BX70" s="209"/>
    </row>
    <row r="71" spans="1:78" s="212" customFormat="1" x14ac:dyDescent="0.3">
      <c r="A71" s="209"/>
      <c r="B71" s="190"/>
      <c r="C71" s="187">
        <v>43511</v>
      </c>
      <c r="D71" s="210"/>
      <c r="E71" s="190" t="s">
        <v>201</v>
      </c>
      <c r="F71" s="190" t="s">
        <v>34</v>
      </c>
      <c r="G71" s="190" t="s">
        <v>369</v>
      </c>
      <c r="H71" s="211">
        <v>14789.14</v>
      </c>
      <c r="I71" s="211"/>
      <c r="J71" s="267"/>
      <c r="K71" s="266">
        <v>43511</v>
      </c>
      <c r="L71" s="266">
        <v>43511</v>
      </c>
      <c r="M71" s="199" t="s">
        <v>202</v>
      </c>
      <c r="N71" s="190"/>
      <c r="O71" s="301"/>
      <c r="P71" s="209"/>
      <c r="Q71" s="209"/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09"/>
      <c r="AS71" s="209"/>
      <c r="AT71" s="209"/>
      <c r="AU71" s="209"/>
      <c r="AV71" s="209"/>
      <c r="AW71" s="209"/>
      <c r="AX71" s="209"/>
      <c r="AY71" s="209"/>
      <c r="AZ71" s="209"/>
      <c r="BA71" s="209"/>
      <c r="BB71" s="209"/>
      <c r="BC71" s="209"/>
      <c r="BD71" s="209"/>
      <c r="BE71" s="209"/>
      <c r="BF71" s="209"/>
      <c r="BG71" s="209"/>
      <c r="BH71" s="209"/>
      <c r="BI71" s="209"/>
      <c r="BJ71" s="209"/>
      <c r="BK71" s="209"/>
      <c r="BL71" s="209"/>
      <c r="BM71" s="209"/>
      <c r="BN71" s="209"/>
      <c r="BO71" s="209"/>
      <c r="BP71" s="209"/>
      <c r="BQ71" s="209"/>
      <c r="BR71" s="209"/>
      <c r="BS71" s="209"/>
      <c r="BT71" s="209"/>
      <c r="BU71" s="209"/>
      <c r="BV71" s="209"/>
      <c r="BW71" s="209"/>
      <c r="BX71" s="209"/>
    </row>
    <row r="72" spans="1:78" s="212" customFormat="1" x14ac:dyDescent="0.3">
      <c r="A72" s="209"/>
      <c r="B72" s="190"/>
      <c r="C72" s="187">
        <v>43511</v>
      </c>
      <c r="D72" s="210"/>
      <c r="E72" s="190" t="s">
        <v>442</v>
      </c>
      <c r="F72" s="190" t="s">
        <v>205</v>
      </c>
      <c r="G72" s="190" t="s">
        <v>369</v>
      </c>
      <c r="H72" s="211"/>
      <c r="I72" s="211">
        <v>144</v>
      </c>
      <c r="J72" s="267"/>
      <c r="K72" s="266">
        <v>43511</v>
      </c>
      <c r="L72" s="266">
        <v>43511</v>
      </c>
      <c r="M72" s="199" t="s">
        <v>26</v>
      </c>
      <c r="N72" s="190"/>
      <c r="O72" s="301"/>
      <c r="P72" s="209"/>
      <c r="Q72" s="209"/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09"/>
      <c r="AS72" s="209"/>
      <c r="AT72" s="209"/>
      <c r="AU72" s="209"/>
      <c r="AV72" s="209"/>
      <c r="AW72" s="209"/>
      <c r="AX72" s="209"/>
      <c r="AY72" s="209"/>
      <c r="AZ72" s="209"/>
      <c r="BA72" s="209"/>
      <c r="BB72" s="209"/>
      <c r="BC72" s="209"/>
      <c r="BD72" s="209"/>
      <c r="BE72" s="209"/>
      <c r="BF72" s="209"/>
      <c r="BG72" s="209"/>
      <c r="BH72" s="209"/>
      <c r="BI72" s="209"/>
      <c r="BJ72" s="209"/>
      <c r="BK72" s="209"/>
      <c r="BL72" s="209"/>
      <c r="BM72" s="209"/>
      <c r="BN72" s="209"/>
      <c r="BO72" s="209"/>
      <c r="BP72" s="209"/>
      <c r="BQ72" s="209"/>
      <c r="BR72" s="209"/>
      <c r="BS72" s="209"/>
      <c r="BT72" s="209"/>
      <c r="BU72" s="209"/>
      <c r="BV72" s="209"/>
      <c r="BW72" s="209"/>
      <c r="BX72" s="209"/>
    </row>
    <row r="73" spans="1:78" s="212" customFormat="1" ht="10.5" customHeight="1" x14ac:dyDescent="0.3">
      <c r="A73" s="209"/>
      <c r="B73" s="190">
        <v>956</v>
      </c>
      <c r="C73" s="187">
        <v>43488</v>
      </c>
      <c r="D73" s="190" t="s">
        <v>363</v>
      </c>
      <c r="E73" s="190" t="s">
        <v>423</v>
      </c>
      <c r="F73" s="190" t="s">
        <v>364</v>
      </c>
      <c r="G73" s="190" t="s">
        <v>188</v>
      </c>
      <c r="H73" s="190"/>
      <c r="I73" s="211">
        <v>450.41</v>
      </c>
      <c r="J73" s="267"/>
      <c r="K73" s="187">
        <v>43503</v>
      </c>
      <c r="L73" s="266">
        <v>43511</v>
      </c>
      <c r="M73" s="219" t="s">
        <v>26</v>
      </c>
      <c r="N73" s="190"/>
      <c r="O73" s="190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09"/>
      <c r="AS73" s="209"/>
      <c r="AT73" s="209"/>
      <c r="AU73" s="209"/>
      <c r="AV73" s="209"/>
      <c r="AW73" s="209"/>
      <c r="AX73" s="209"/>
      <c r="AY73" s="209"/>
      <c r="AZ73" s="209"/>
      <c r="BA73" s="209"/>
      <c r="BB73" s="209"/>
      <c r="BC73" s="209"/>
      <c r="BD73" s="209"/>
      <c r="BE73" s="209"/>
      <c r="BF73" s="209"/>
      <c r="BG73" s="209"/>
      <c r="BH73" s="209"/>
      <c r="BI73" s="209"/>
      <c r="BJ73" s="209"/>
      <c r="BK73" s="209"/>
      <c r="BL73" s="209"/>
      <c r="BM73" s="209"/>
      <c r="BN73" s="209"/>
      <c r="BO73" s="209"/>
      <c r="BP73" s="209"/>
      <c r="BQ73" s="209"/>
      <c r="BR73" s="209"/>
      <c r="BS73" s="209"/>
      <c r="BT73" s="209"/>
      <c r="BU73" s="209"/>
      <c r="BV73" s="209"/>
      <c r="BW73" s="209"/>
      <c r="BX73" s="209"/>
      <c r="BY73" s="209"/>
    </row>
    <row r="74" spans="1:78" s="72" customFormat="1" ht="13.8" x14ac:dyDescent="0.3">
      <c r="A74" s="10"/>
      <c r="B74" s="190">
        <v>70191</v>
      </c>
      <c r="C74" s="187">
        <v>43502</v>
      </c>
      <c r="D74" s="190" t="s">
        <v>333</v>
      </c>
      <c r="E74" s="190" t="s">
        <v>332</v>
      </c>
      <c r="F74" s="190" t="s">
        <v>334</v>
      </c>
      <c r="G74" s="190" t="s">
        <v>226</v>
      </c>
      <c r="H74" s="190"/>
      <c r="I74" s="211">
        <v>4000</v>
      </c>
      <c r="J74" s="190"/>
      <c r="K74" s="266">
        <v>43531</v>
      </c>
      <c r="L74" s="266">
        <v>43511</v>
      </c>
      <c r="M74" s="219" t="s">
        <v>26</v>
      </c>
      <c r="N74" s="190"/>
      <c r="O74" s="190"/>
      <c r="P74" s="227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</row>
    <row r="75" spans="1:78" s="212" customFormat="1" ht="10.5" customHeight="1" x14ac:dyDescent="0.3">
      <c r="A75" s="209"/>
      <c r="B75" s="311">
        <v>50364</v>
      </c>
      <c r="C75" s="187">
        <v>43473</v>
      </c>
      <c r="D75" s="199" t="s">
        <v>114</v>
      </c>
      <c r="E75" s="199" t="s">
        <v>343</v>
      </c>
      <c r="F75" s="199" t="s">
        <v>23</v>
      </c>
      <c r="G75" s="199" t="s">
        <v>226</v>
      </c>
      <c r="H75" s="313"/>
      <c r="I75" s="211">
        <v>2503.6</v>
      </c>
      <c r="J75" s="218"/>
      <c r="K75" s="266">
        <v>43503</v>
      </c>
      <c r="L75" s="266">
        <v>43511</v>
      </c>
      <c r="M75" s="219" t="s">
        <v>26</v>
      </c>
      <c r="N75" s="199"/>
      <c r="O75" s="19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09"/>
      <c r="AS75" s="209"/>
      <c r="AT75" s="209"/>
      <c r="AU75" s="209"/>
      <c r="AV75" s="209"/>
      <c r="AW75" s="209"/>
      <c r="AX75" s="209"/>
      <c r="AY75" s="209"/>
      <c r="AZ75" s="209"/>
      <c r="BA75" s="209"/>
      <c r="BB75" s="209"/>
      <c r="BC75" s="209"/>
      <c r="BD75" s="209"/>
      <c r="BE75" s="209"/>
      <c r="BF75" s="209"/>
      <c r="BG75" s="209"/>
      <c r="BH75" s="209"/>
      <c r="BI75" s="209"/>
      <c r="BJ75" s="209"/>
      <c r="BK75" s="209"/>
      <c r="BL75" s="209"/>
      <c r="BM75" s="209"/>
      <c r="BN75" s="209"/>
      <c r="BO75" s="209"/>
      <c r="BP75" s="209"/>
      <c r="BQ75" s="209"/>
      <c r="BR75" s="209"/>
      <c r="BS75" s="209"/>
      <c r="BT75" s="209"/>
      <c r="BU75" s="209"/>
      <c r="BV75" s="209"/>
      <c r="BW75" s="209"/>
      <c r="BX75" s="209"/>
      <c r="BY75" s="209"/>
    </row>
    <row r="76" spans="1:78" s="72" customFormat="1" ht="13.8" x14ac:dyDescent="0.3">
      <c r="A76" s="10"/>
      <c r="B76" s="213">
        <v>599</v>
      </c>
      <c r="C76" s="187">
        <v>43501</v>
      </c>
      <c r="D76" s="190" t="s">
        <v>141</v>
      </c>
      <c r="E76" s="190" t="s">
        <v>326</v>
      </c>
      <c r="F76" s="190" t="s">
        <v>196</v>
      </c>
      <c r="G76" s="190" t="s">
        <v>369</v>
      </c>
      <c r="H76" s="214"/>
      <c r="I76" s="214">
        <v>3116.13</v>
      </c>
      <c r="J76" s="214"/>
      <c r="K76" s="266">
        <v>43510</v>
      </c>
      <c r="L76" s="187">
        <v>43511</v>
      </c>
      <c r="M76" s="219" t="s">
        <v>26</v>
      </c>
      <c r="N76" s="190"/>
      <c r="O76" s="190"/>
      <c r="P76" s="227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</row>
    <row r="77" spans="1:78" s="212" customFormat="1" x14ac:dyDescent="0.3">
      <c r="A77" s="209"/>
      <c r="B77" s="190">
        <v>915</v>
      </c>
      <c r="C77" s="187">
        <v>43511</v>
      </c>
      <c r="D77" s="190" t="s">
        <v>420</v>
      </c>
      <c r="E77" s="190" t="s">
        <v>421</v>
      </c>
      <c r="F77" s="210" t="s">
        <v>71</v>
      </c>
      <c r="G77" s="190" t="s">
        <v>369</v>
      </c>
      <c r="H77" s="190"/>
      <c r="I77" s="330">
        <v>4535</v>
      </c>
      <c r="J77" s="211"/>
      <c r="K77" s="187">
        <v>43511</v>
      </c>
      <c r="L77" s="266">
        <v>43511</v>
      </c>
      <c r="M77" s="219" t="s">
        <v>26</v>
      </c>
      <c r="N77" s="190"/>
      <c r="O77" s="190"/>
      <c r="P77" s="209"/>
      <c r="Q77" s="209"/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</row>
    <row r="78" spans="1:78" s="212" customFormat="1" x14ac:dyDescent="0.3">
      <c r="A78" s="209"/>
      <c r="B78" s="190"/>
      <c r="C78" s="187">
        <v>43511</v>
      </c>
      <c r="D78" s="210"/>
      <c r="E78" s="190" t="s">
        <v>68</v>
      </c>
      <c r="F78" s="190" t="s">
        <v>205</v>
      </c>
      <c r="G78" s="190" t="s">
        <v>369</v>
      </c>
      <c r="H78" s="190"/>
      <c r="I78" s="211">
        <v>10</v>
      </c>
      <c r="J78" s="211"/>
      <c r="K78" s="187">
        <v>43511</v>
      </c>
      <c r="L78" s="187">
        <v>43511</v>
      </c>
      <c r="M78" s="305" t="s">
        <v>26</v>
      </c>
      <c r="N78" s="190"/>
      <c r="O78" s="190"/>
      <c r="P78" s="209"/>
      <c r="Q78" s="209"/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</row>
    <row r="79" spans="1:78" s="212" customFormat="1" x14ac:dyDescent="0.3">
      <c r="A79" s="209"/>
      <c r="B79" s="190"/>
      <c r="C79" s="187">
        <v>43511</v>
      </c>
      <c r="D79" s="210"/>
      <c r="E79" s="190" t="s">
        <v>68</v>
      </c>
      <c r="F79" s="190" t="s">
        <v>205</v>
      </c>
      <c r="G79" s="190" t="s">
        <v>369</v>
      </c>
      <c r="H79" s="190"/>
      <c r="I79" s="211">
        <v>10</v>
      </c>
      <c r="J79" s="211"/>
      <c r="K79" s="187">
        <v>43511</v>
      </c>
      <c r="L79" s="187">
        <v>43511</v>
      </c>
      <c r="M79" s="305" t="s">
        <v>26</v>
      </c>
      <c r="N79" s="190"/>
      <c r="O79" s="190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</row>
    <row r="80" spans="1:78" s="212" customFormat="1" x14ac:dyDescent="0.3">
      <c r="A80" s="209"/>
      <c r="B80" s="190"/>
      <c r="C80" s="187">
        <v>43511</v>
      </c>
      <c r="D80" s="210"/>
      <c r="E80" s="190" t="s">
        <v>68</v>
      </c>
      <c r="F80" s="190" t="s">
        <v>205</v>
      </c>
      <c r="G80" s="190" t="s">
        <v>369</v>
      </c>
      <c r="H80" s="190"/>
      <c r="I80" s="211">
        <v>10</v>
      </c>
      <c r="J80" s="211"/>
      <c r="K80" s="187">
        <v>43511</v>
      </c>
      <c r="L80" s="187">
        <v>43511</v>
      </c>
      <c r="M80" s="305" t="s">
        <v>26</v>
      </c>
      <c r="N80" s="190"/>
      <c r="O80" s="190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09"/>
      <c r="AT80" s="209"/>
      <c r="AU80" s="209"/>
      <c r="AV80" s="209"/>
      <c r="AW80" s="209"/>
      <c r="AX80" s="209"/>
      <c r="AY80" s="209"/>
      <c r="AZ80" s="209"/>
      <c r="BA80" s="209"/>
      <c r="BB80" s="209"/>
      <c r="BC80" s="209"/>
      <c r="BD80" s="209"/>
      <c r="BE80" s="209"/>
      <c r="BF80" s="209"/>
      <c r="BG80" s="209"/>
      <c r="BH80" s="209"/>
      <c r="BI80" s="209"/>
      <c r="BJ80" s="209"/>
      <c r="BK80" s="209"/>
      <c r="BL80" s="209"/>
      <c r="BM80" s="209"/>
      <c r="BN80" s="209"/>
      <c r="BO80" s="209"/>
      <c r="BP80" s="209"/>
      <c r="BQ80" s="209"/>
      <c r="BR80" s="209"/>
      <c r="BS80" s="209"/>
      <c r="BT80" s="209"/>
      <c r="BU80" s="209"/>
      <c r="BV80" s="209"/>
      <c r="BW80" s="209"/>
      <c r="BX80" s="209"/>
    </row>
    <row r="81" spans="1:78" s="212" customFormat="1" x14ac:dyDescent="0.3">
      <c r="A81" s="209"/>
      <c r="B81" s="190"/>
      <c r="C81" s="187">
        <v>43511</v>
      </c>
      <c r="D81" s="210"/>
      <c r="E81" s="190" t="s">
        <v>68</v>
      </c>
      <c r="F81" s="190" t="s">
        <v>205</v>
      </c>
      <c r="G81" s="190" t="s">
        <v>369</v>
      </c>
      <c r="H81" s="190"/>
      <c r="I81" s="211">
        <v>10</v>
      </c>
      <c r="J81" s="211"/>
      <c r="K81" s="187">
        <v>43511</v>
      </c>
      <c r="L81" s="187">
        <v>43511</v>
      </c>
      <c r="M81" s="305" t="s">
        <v>26</v>
      </c>
      <c r="N81" s="190"/>
      <c r="O81" s="190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09"/>
      <c r="AT81" s="209"/>
      <c r="AU81" s="209"/>
      <c r="AV81" s="209"/>
      <c r="AW81" s="209"/>
      <c r="AX81" s="209"/>
      <c r="AY81" s="209"/>
      <c r="AZ81" s="209"/>
      <c r="BA81" s="209"/>
      <c r="BB81" s="209"/>
      <c r="BC81" s="209"/>
      <c r="BD81" s="209"/>
      <c r="BE81" s="209"/>
      <c r="BF81" s="209"/>
      <c r="BG81" s="209"/>
      <c r="BH81" s="209"/>
      <c r="BI81" s="209"/>
      <c r="BJ81" s="209"/>
      <c r="BK81" s="209"/>
      <c r="BL81" s="209"/>
      <c r="BM81" s="209"/>
      <c r="BN81" s="209"/>
      <c r="BO81" s="209"/>
      <c r="BP81" s="209"/>
      <c r="BQ81" s="209"/>
      <c r="BR81" s="209"/>
      <c r="BS81" s="209"/>
      <c r="BT81" s="209"/>
      <c r="BU81" s="209"/>
      <c r="BV81" s="209"/>
      <c r="BW81" s="209"/>
      <c r="BX81" s="209"/>
    </row>
    <row r="82" spans="1:78" s="212" customFormat="1" x14ac:dyDescent="0.3">
      <c r="A82" s="209"/>
      <c r="B82" s="190"/>
      <c r="C82" s="187">
        <v>43514</v>
      </c>
      <c r="D82" s="210"/>
      <c r="E82" s="190" t="s">
        <v>201</v>
      </c>
      <c r="F82" s="190" t="s">
        <v>34</v>
      </c>
      <c r="G82" s="190" t="s">
        <v>369</v>
      </c>
      <c r="H82" s="211">
        <v>1407.99</v>
      </c>
      <c r="I82" s="211"/>
      <c r="J82" s="267"/>
      <c r="K82" s="266">
        <v>43514</v>
      </c>
      <c r="L82" s="266">
        <v>43514</v>
      </c>
      <c r="M82" s="199" t="s">
        <v>202</v>
      </c>
      <c r="N82" s="190"/>
      <c r="O82" s="301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09"/>
      <c r="AS82" s="209"/>
      <c r="AT82" s="209"/>
      <c r="AU82" s="209"/>
      <c r="AV82" s="209"/>
      <c r="AW82" s="209"/>
      <c r="AX82" s="209"/>
      <c r="AY82" s="209"/>
      <c r="AZ82" s="209"/>
      <c r="BA82" s="209"/>
      <c r="BB82" s="209"/>
      <c r="BC82" s="209"/>
      <c r="BD82" s="209"/>
      <c r="BE82" s="209"/>
      <c r="BF82" s="209"/>
      <c r="BG82" s="209"/>
      <c r="BH82" s="209"/>
      <c r="BI82" s="209"/>
      <c r="BJ82" s="209"/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09"/>
    </row>
    <row r="83" spans="1:78" s="314" customFormat="1" ht="12" customHeight="1" x14ac:dyDescent="0.3">
      <c r="B83" s="213">
        <v>6956</v>
      </c>
      <c r="C83" s="187">
        <v>43482</v>
      </c>
      <c r="D83" s="190" t="s">
        <v>375</v>
      </c>
      <c r="E83" s="190" t="s">
        <v>374</v>
      </c>
      <c r="F83" s="282" t="s">
        <v>23</v>
      </c>
      <c r="G83" s="190" t="s">
        <v>226</v>
      </c>
      <c r="H83" s="188"/>
      <c r="I83" s="189">
        <v>1188</v>
      </c>
      <c r="J83" s="189"/>
      <c r="K83" s="187">
        <v>43512</v>
      </c>
      <c r="L83" s="187">
        <v>43514</v>
      </c>
      <c r="M83" s="219" t="s">
        <v>26</v>
      </c>
      <c r="N83" s="200"/>
      <c r="O83" s="209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</row>
    <row r="84" spans="1:78" s="72" customFormat="1" ht="12.75" customHeight="1" x14ac:dyDescent="0.3">
      <c r="A84" s="10"/>
      <c r="B84" s="326">
        <v>6129228</v>
      </c>
      <c r="C84" s="327">
        <v>43494</v>
      </c>
      <c r="D84" s="190" t="s">
        <v>78</v>
      </c>
      <c r="E84" s="190" t="s">
        <v>329</v>
      </c>
      <c r="F84" s="190" t="s">
        <v>27</v>
      </c>
      <c r="G84" s="277" t="s">
        <v>226</v>
      </c>
      <c r="H84" s="47"/>
      <c r="I84" s="47">
        <v>219.99</v>
      </c>
      <c r="J84" s="265"/>
      <c r="K84" s="187">
        <v>43511</v>
      </c>
      <c r="L84" s="327">
        <v>43514</v>
      </c>
      <c r="M84" s="83" t="s">
        <v>26</v>
      </c>
      <c r="N84" s="276"/>
      <c r="O84" s="70"/>
      <c r="P84" s="224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</row>
    <row r="85" spans="1:78" s="212" customFormat="1" x14ac:dyDescent="0.3">
      <c r="A85" s="209"/>
      <c r="B85" s="190"/>
      <c r="C85" s="187">
        <v>43515</v>
      </c>
      <c r="D85" s="210"/>
      <c r="E85" s="190" t="s">
        <v>201</v>
      </c>
      <c r="F85" s="190" t="s">
        <v>34</v>
      </c>
      <c r="G85" s="190" t="s">
        <v>369</v>
      </c>
      <c r="H85" s="211">
        <v>6398.52</v>
      </c>
      <c r="I85" s="211"/>
      <c r="J85" s="267"/>
      <c r="K85" s="266">
        <v>43515</v>
      </c>
      <c r="L85" s="266">
        <v>43515</v>
      </c>
      <c r="M85" s="199" t="s">
        <v>202</v>
      </c>
      <c r="N85" s="190"/>
      <c r="O85" s="301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209"/>
      <c r="BU85" s="209"/>
      <c r="BV85" s="209"/>
      <c r="BW85" s="209"/>
      <c r="BX85" s="209"/>
    </row>
    <row r="86" spans="1:78" s="212" customFormat="1" ht="11.25" customHeight="1" x14ac:dyDescent="0.3">
      <c r="A86" s="209"/>
      <c r="B86" s="190"/>
      <c r="C86" s="187">
        <v>43514</v>
      </c>
      <c r="D86" s="210"/>
      <c r="E86" s="190" t="s">
        <v>424</v>
      </c>
      <c r="F86" s="190" t="s">
        <v>39</v>
      </c>
      <c r="G86" s="190" t="s">
        <v>369</v>
      </c>
      <c r="H86" s="190"/>
      <c r="I86" s="211">
        <v>6117.54</v>
      </c>
      <c r="J86" s="190"/>
      <c r="K86" s="266">
        <v>43543</v>
      </c>
      <c r="L86" s="266">
        <v>43515</v>
      </c>
      <c r="M86" s="219" t="s">
        <v>26</v>
      </c>
      <c r="N86" s="190"/>
      <c r="O86" s="190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209"/>
      <c r="BE86" s="209"/>
      <c r="BF86" s="209"/>
      <c r="BG86" s="209"/>
      <c r="BH86" s="209"/>
      <c r="BI86" s="209"/>
      <c r="BJ86" s="209"/>
      <c r="BK86" s="209"/>
      <c r="BL86" s="209"/>
      <c r="BM86" s="209"/>
      <c r="BN86" s="209"/>
      <c r="BO86" s="209"/>
      <c r="BP86" s="209"/>
      <c r="BQ86" s="209"/>
      <c r="BR86" s="209"/>
      <c r="BS86" s="209"/>
      <c r="BT86" s="209"/>
      <c r="BU86" s="209"/>
      <c r="BV86" s="209"/>
      <c r="BW86" s="209"/>
      <c r="BX86" s="209"/>
    </row>
    <row r="87" spans="1:78" s="212" customFormat="1" x14ac:dyDescent="0.3">
      <c r="A87" s="209"/>
      <c r="B87" s="190"/>
      <c r="C87" s="187">
        <v>43514</v>
      </c>
      <c r="D87" s="210"/>
      <c r="E87" s="190" t="s">
        <v>359</v>
      </c>
      <c r="F87" s="190" t="s">
        <v>425</v>
      </c>
      <c r="G87" s="190" t="s">
        <v>369</v>
      </c>
      <c r="H87" s="190"/>
      <c r="I87" s="211">
        <v>280.98</v>
      </c>
      <c r="J87" s="190"/>
      <c r="K87" s="266">
        <v>43518</v>
      </c>
      <c r="L87" s="266">
        <v>43515</v>
      </c>
      <c r="M87" s="219" t="s">
        <v>26</v>
      </c>
      <c r="N87" s="190"/>
      <c r="O87" s="190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09"/>
      <c r="BD87" s="209"/>
      <c r="BE87" s="209"/>
      <c r="BF87" s="209"/>
      <c r="BG87" s="209"/>
      <c r="BH87" s="209"/>
      <c r="BI87" s="209"/>
      <c r="BJ87" s="209"/>
      <c r="BK87" s="209"/>
      <c r="BL87" s="209"/>
      <c r="BM87" s="209"/>
      <c r="BN87" s="209"/>
      <c r="BO87" s="209"/>
      <c r="BP87" s="209"/>
      <c r="BQ87" s="209"/>
      <c r="BR87" s="209"/>
      <c r="BS87" s="209"/>
      <c r="BT87" s="209"/>
      <c r="BU87" s="209"/>
      <c r="BV87" s="209"/>
      <c r="BW87" s="209"/>
      <c r="BX87" s="209"/>
    </row>
    <row r="88" spans="1:78" s="212" customFormat="1" x14ac:dyDescent="0.3">
      <c r="A88" s="209"/>
      <c r="B88" s="190"/>
      <c r="C88" s="187">
        <v>43516</v>
      </c>
      <c r="D88" s="210"/>
      <c r="E88" s="190" t="s">
        <v>201</v>
      </c>
      <c r="F88" s="190" t="s">
        <v>34</v>
      </c>
      <c r="G88" s="190" t="s">
        <v>369</v>
      </c>
      <c r="H88" s="211">
        <v>77118.899999999994</v>
      </c>
      <c r="I88" s="211"/>
      <c r="J88" s="267"/>
      <c r="K88" s="266">
        <v>43516</v>
      </c>
      <c r="L88" s="266">
        <v>43516</v>
      </c>
      <c r="M88" s="199" t="s">
        <v>202</v>
      </c>
      <c r="N88" s="190"/>
      <c r="O88" s="301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09"/>
      <c r="BD88" s="209"/>
      <c r="BE88" s="209"/>
      <c r="BF88" s="209"/>
      <c r="BG88" s="209"/>
      <c r="BH88" s="209"/>
      <c r="BI88" s="209"/>
      <c r="BJ88" s="209"/>
      <c r="BK88" s="209"/>
      <c r="BL88" s="209"/>
      <c r="BM88" s="209"/>
      <c r="BN88" s="209"/>
      <c r="BO88" s="209"/>
      <c r="BP88" s="209"/>
      <c r="BQ88" s="209"/>
      <c r="BR88" s="209"/>
      <c r="BS88" s="209"/>
      <c r="BT88" s="209"/>
      <c r="BU88" s="209"/>
      <c r="BV88" s="209"/>
      <c r="BW88" s="209"/>
      <c r="BX88" s="209"/>
    </row>
    <row r="89" spans="1:78" s="212" customFormat="1" x14ac:dyDescent="0.3">
      <c r="A89" s="209"/>
      <c r="B89" s="190" t="s">
        <v>360</v>
      </c>
      <c r="C89" s="187">
        <v>43826</v>
      </c>
      <c r="D89" s="190" t="s">
        <v>185</v>
      </c>
      <c r="E89" s="190" t="s">
        <v>184</v>
      </c>
      <c r="F89" s="190" t="s">
        <v>361</v>
      </c>
      <c r="G89" s="190" t="s">
        <v>188</v>
      </c>
      <c r="H89" s="190"/>
      <c r="I89" s="211">
        <v>2108</v>
      </c>
      <c r="J89" s="267"/>
      <c r="K89" s="187">
        <v>43489</v>
      </c>
      <c r="L89" s="266">
        <v>43516</v>
      </c>
      <c r="M89" s="219" t="s">
        <v>26</v>
      </c>
      <c r="N89" s="190"/>
      <c r="O89" s="190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09"/>
      <c r="BD89" s="209"/>
      <c r="BE89" s="209"/>
      <c r="BF89" s="209"/>
      <c r="BG89" s="209"/>
      <c r="BH89" s="209"/>
      <c r="BI89" s="209"/>
      <c r="BJ89" s="209"/>
      <c r="BK89" s="209"/>
      <c r="BL89" s="209"/>
      <c r="BM89" s="209"/>
      <c r="BN89" s="209"/>
      <c r="BO89" s="209"/>
      <c r="BP89" s="209"/>
      <c r="BQ89" s="209"/>
      <c r="BR89" s="209"/>
      <c r="BS89" s="209"/>
      <c r="BT89" s="209"/>
      <c r="BU89" s="209"/>
      <c r="BV89" s="209"/>
      <c r="BW89" s="209"/>
      <c r="BX89" s="209"/>
    </row>
    <row r="90" spans="1:78" x14ac:dyDescent="0.3">
      <c r="B90" s="190" t="s">
        <v>362</v>
      </c>
      <c r="C90" s="187">
        <v>43826</v>
      </c>
      <c r="D90" s="190" t="s">
        <v>185</v>
      </c>
      <c r="E90" s="190" t="s">
        <v>184</v>
      </c>
      <c r="F90" s="190" t="s">
        <v>361</v>
      </c>
      <c r="G90" s="190" t="s">
        <v>188</v>
      </c>
      <c r="H90" s="190"/>
      <c r="I90" s="211">
        <v>685.61</v>
      </c>
      <c r="J90" s="267"/>
      <c r="K90" s="187">
        <v>43489</v>
      </c>
      <c r="L90" s="266">
        <v>43516</v>
      </c>
      <c r="M90" s="219" t="s">
        <v>26</v>
      </c>
      <c r="N90" s="190"/>
      <c r="O90" s="190"/>
    </row>
    <row r="91" spans="1:78" s="212" customFormat="1" ht="11.25" customHeight="1" x14ac:dyDescent="0.3">
      <c r="A91" s="209"/>
      <c r="B91" s="335"/>
      <c r="C91" s="275">
        <v>43465</v>
      </c>
      <c r="D91" s="336"/>
      <c r="E91" s="7" t="s">
        <v>434</v>
      </c>
      <c r="F91" s="220" t="s">
        <v>432</v>
      </c>
      <c r="G91" s="276" t="s">
        <v>226</v>
      </c>
      <c r="H91" s="278"/>
      <c r="I91" s="278">
        <v>11142.61</v>
      </c>
      <c r="J91" s="335"/>
      <c r="K91" s="187">
        <v>43516</v>
      </c>
      <c r="L91" s="266">
        <v>43516</v>
      </c>
      <c r="M91" s="333" t="s">
        <v>26</v>
      </c>
      <c r="N91" s="335"/>
      <c r="O91" s="70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09"/>
      <c r="BD91" s="209"/>
      <c r="BE91" s="209"/>
      <c r="BF91" s="209"/>
      <c r="BG91" s="209"/>
      <c r="BH91" s="209"/>
      <c r="BI91" s="209"/>
      <c r="BJ91" s="209"/>
      <c r="BK91" s="209"/>
      <c r="BL91" s="209"/>
      <c r="BM91" s="209"/>
      <c r="BN91" s="209"/>
      <c r="BO91" s="209"/>
      <c r="BP91" s="209"/>
      <c r="BQ91" s="209"/>
      <c r="BR91" s="209"/>
      <c r="BS91" s="209"/>
      <c r="BT91" s="209"/>
      <c r="BU91" s="209"/>
      <c r="BV91" s="209"/>
      <c r="BW91" s="209"/>
      <c r="BX91" s="209"/>
    </row>
    <row r="92" spans="1:78" s="212" customFormat="1" ht="11.25" customHeight="1" x14ac:dyDescent="0.3">
      <c r="A92" s="209"/>
      <c r="B92" s="335"/>
      <c r="C92" s="275">
        <v>43465</v>
      </c>
      <c r="D92" s="336"/>
      <c r="E92" s="7" t="s">
        <v>433</v>
      </c>
      <c r="F92" s="7" t="s">
        <v>432</v>
      </c>
      <c r="G92" s="276" t="s">
        <v>226</v>
      </c>
      <c r="H92" s="278"/>
      <c r="I92" s="278">
        <v>21629.200000000001</v>
      </c>
      <c r="J92" s="335"/>
      <c r="K92" s="187">
        <v>43516</v>
      </c>
      <c r="L92" s="266">
        <v>43516</v>
      </c>
      <c r="M92" s="333" t="s">
        <v>26</v>
      </c>
      <c r="N92" s="335"/>
      <c r="O92" s="70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09"/>
      <c r="BD92" s="209"/>
      <c r="BE92" s="209"/>
      <c r="BF92" s="209"/>
      <c r="BG92" s="209"/>
      <c r="BH92" s="209"/>
      <c r="BI92" s="209"/>
      <c r="BJ92" s="209"/>
      <c r="BK92" s="209"/>
      <c r="BL92" s="209"/>
      <c r="BM92" s="209"/>
      <c r="BN92" s="209"/>
      <c r="BO92" s="209"/>
      <c r="BP92" s="209"/>
      <c r="BQ92" s="209"/>
      <c r="BR92" s="209"/>
      <c r="BS92" s="209"/>
      <c r="BT92" s="209"/>
      <c r="BU92" s="209"/>
      <c r="BV92" s="209"/>
      <c r="BW92" s="209"/>
      <c r="BX92" s="209"/>
    </row>
    <row r="93" spans="1:78" s="212" customFormat="1" ht="11.25" customHeight="1" x14ac:dyDescent="0.3">
      <c r="A93" s="209"/>
      <c r="B93" s="213"/>
      <c r="C93" s="187">
        <v>43515</v>
      </c>
      <c r="D93" s="210"/>
      <c r="E93" s="190" t="s">
        <v>340</v>
      </c>
      <c r="F93" s="190" t="s">
        <v>346</v>
      </c>
      <c r="G93" s="190" t="s">
        <v>369</v>
      </c>
      <c r="H93" s="289"/>
      <c r="I93" s="189">
        <v>2633.82</v>
      </c>
      <c r="J93" s="284"/>
      <c r="K93" s="187">
        <v>43518</v>
      </c>
      <c r="L93" s="187">
        <v>43516</v>
      </c>
      <c r="M93" s="219" t="s">
        <v>26</v>
      </c>
      <c r="N93" s="190"/>
      <c r="O93" s="190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  <c r="AH93" s="209"/>
      <c r="AI93" s="209"/>
      <c r="AJ93" s="209"/>
      <c r="AK93" s="209"/>
      <c r="AL93" s="209"/>
      <c r="AM93" s="209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09"/>
      <c r="BD93" s="209"/>
      <c r="BE93" s="209"/>
      <c r="BF93" s="209"/>
      <c r="BG93" s="209"/>
      <c r="BH93" s="209"/>
      <c r="BI93" s="209"/>
      <c r="BJ93" s="209"/>
      <c r="BK93" s="209"/>
      <c r="BL93" s="209"/>
      <c r="BM93" s="209"/>
      <c r="BN93" s="209"/>
      <c r="BO93" s="209"/>
      <c r="BP93" s="209"/>
      <c r="BQ93" s="209"/>
      <c r="BR93" s="209"/>
      <c r="BS93" s="209"/>
      <c r="BT93" s="209"/>
      <c r="BU93" s="209"/>
      <c r="BV93" s="209"/>
      <c r="BW93" s="209"/>
      <c r="BX93" s="209"/>
    </row>
    <row r="94" spans="1:78" s="212" customFormat="1" ht="11.25" customHeight="1" x14ac:dyDescent="0.3">
      <c r="A94" s="209"/>
      <c r="B94" s="190"/>
      <c r="C94" s="187">
        <v>43496</v>
      </c>
      <c r="D94" s="210"/>
      <c r="E94" s="190" t="s">
        <v>426</v>
      </c>
      <c r="F94" s="190" t="s">
        <v>427</v>
      </c>
      <c r="G94" s="190" t="s">
        <v>226</v>
      </c>
      <c r="H94" s="190"/>
      <c r="I94" s="211">
        <v>7342.13</v>
      </c>
      <c r="J94" s="190"/>
      <c r="K94" s="266">
        <v>43516</v>
      </c>
      <c r="L94" s="266">
        <v>43516</v>
      </c>
      <c r="M94" s="219" t="s">
        <v>26</v>
      </c>
      <c r="N94" s="190"/>
      <c r="O94" s="190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09"/>
      <c r="BD94" s="209"/>
      <c r="BE94" s="209"/>
      <c r="BF94" s="209"/>
      <c r="BG94" s="209"/>
      <c r="BH94" s="209"/>
      <c r="BI94" s="209"/>
      <c r="BJ94" s="209"/>
      <c r="BK94" s="209"/>
      <c r="BL94" s="209"/>
      <c r="BM94" s="209"/>
      <c r="BN94" s="209"/>
      <c r="BO94" s="209"/>
      <c r="BP94" s="209"/>
      <c r="BQ94" s="209"/>
      <c r="BR94" s="209"/>
      <c r="BS94" s="209"/>
      <c r="BT94" s="209"/>
      <c r="BU94" s="209"/>
      <c r="BV94" s="209"/>
      <c r="BW94" s="209"/>
      <c r="BX94" s="209"/>
    </row>
    <row r="95" spans="1:78" s="212" customFormat="1" x14ac:dyDescent="0.3">
      <c r="A95" s="209"/>
      <c r="B95" s="190"/>
      <c r="C95" s="187">
        <v>43496</v>
      </c>
      <c r="D95" s="210"/>
      <c r="E95" s="190" t="s">
        <v>426</v>
      </c>
      <c r="F95" s="190" t="s">
        <v>428</v>
      </c>
      <c r="G95" s="190" t="s">
        <v>226</v>
      </c>
      <c r="H95" s="190"/>
      <c r="I95" s="211">
        <v>22760.6</v>
      </c>
      <c r="J95" s="211"/>
      <c r="K95" s="266">
        <v>43516</v>
      </c>
      <c r="L95" s="266">
        <v>43516</v>
      </c>
      <c r="M95" s="219" t="s">
        <v>26</v>
      </c>
      <c r="N95" s="190"/>
      <c r="O95" s="190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09"/>
      <c r="AS95" s="209"/>
      <c r="AT95" s="209"/>
      <c r="AU95" s="209"/>
      <c r="AV95" s="209"/>
      <c r="AW95" s="209"/>
      <c r="AX95" s="209"/>
      <c r="AY95" s="209"/>
      <c r="AZ95" s="209"/>
      <c r="BA95" s="209"/>
      <c r="BB95" s="209"/>
      <c r="BC95" s="209"/>
      <c r="BD95" s="209"/>
      <c r="BE95" s="209"/>
      <c r="BF95" s="209"/>
      <c r="BG95" s="209"/>
      <c r="BH95" s="209"/>
      <c r="BI95" s="209"/>
      <c r="BJ95" s="209"/>
      <c r="BK95" s="209"/>
      <c r="BL95" s="209"/>
      <c r="BM95" s="209"/>
      <c r="BN95" s="209"/>
      <c r="BO95" s="209"/>
      <c r="BP95" s="209"/>
      <c r="BQ95" s="209"/>
      <c r="BR95" s="209"/>
      <c r="BS95" s="209"/>
      <c r="BT95" s="209"/>
      <c r="BU95" s="209"/>
      <c r="BV95" s="209"/>
      <c r="BW95" s="209"/>
      <c r="BX95" s="209"/>
    </row>
    <row r="96" spans="1:78" s="212" customFormat="1" ht="11.25" customHeight="1" x14ac:dyDescent="0.3">
      <c r="A96" s="209"/>
      <c r="B96" s="331"/>
      <c r="C96" s="275">
        <v>43465</v>
      </c>
      <c r="D96" s="337"/>
      <c r="E96" s="7" t="s">
        <v>330</v>
      </c>
      <c r="F96" s="7" t="s">
        <v>431</v>
      </c>
      <c r="G96" s="276" t="s">
        <v>226</v>
      </c>
      <c r="H96" s="278"/>
      <c r="I96" s="278">
        <v>5614.54</v>
      </c>
      <c r="J96" s="332"/>
      <c r="K96" s="187">
        <v>43516</v>
      </c>
      <c r="L96" s="266">
        <v>43516</v>
      </c>
      <c r="M96" s="333" t="s">
        <v>26</v>
      </c>
      <c r="N96" s="334"/>
      <c r="O96" s="70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09"/>
      <c r="BR96" s="209"/>
      <c r="BS96" s="209"/>
      <c r="BT96" s="209"/>
      <c r="BU96" s="209"/>
      <c r="BV96" s="209"/>
      <c r="BW96" s="209"/>
      <c r="BX96" s="209"/>
    </row>
    <row r="97" spans="1:77" s="212" customFormat="1" x14ac:dyDescent="0.3">
      <c r="A97" s="209"/>
      <c r="B97" s="282">
        <v>7776</v>
      </c>
      <c r="C97" s="187">
        <v>43481</v>
      </c>
      <c r="D97" s="288" t="s">
        <v>99</v>
      </c>
      <c r="E97" s="282" t="s">
        <v>28</v>
      </c>
      <c r="F97" s="282" t="s">
        <v>23</v>
      </c>
      <c r="G97" s="282" t="s">
        <v>226</v>
      </c>
      <c r="H97" s="282"/>
      <c r="I97" s="211">
        <v>563.58000000000004</v>
      </c>
      <c r="J97" s="284"/>
      <c r="K97" s="187">
        <v>43511</v>
      </c>
      <c r="L97" s="187">
        <v>43516</v>
      </c>
      <c r="M97" s="219" t="s">
        <v>26</v>
      </c>
      <c r="N97" s="282"/>
      <c r="O97" s="282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09"/>
      <c r="AP97" s="209"/>
      <c r="AQ97" s="209"/>
      <c r="AR97" s="209"/>
      <c r="AS97" s="209"/>
      <c r="AT97" s="209"/>
      <c r="AU97" s="209"/>
      <c r="AV97" s="209"/>
      <c r="AW97" s="209"/>
      <c r="AX97" s="209"/>
      <c r="AY97" s="209"/>
      <c r="AZ97" s="209"/>
      <c r="BA97" s="209"/>
      <c r="BB97" s="209"/>
      <c r="BC97" s="209"/>
      <c r="BD97" s="209"/>
      <c r="BE97" s="209"/>
      <c r="BF97" s="209"/>
      <c r="BG97" s="209"/>
      <c r="BH97" s="209"/>
      <c r="BI97" s="209"/>
      <c r="BJ97" s="209"/>
      <c r="BK97" s="209"/>
      <c r="BL97" s="209"/>
      <c r="BM97" s="209"/>
      <c r="BN97" s="209"/>
      <c r="BO97" s="209"/>
      <c r="BP97" s="209"/>
      <c r="BQ97" s="209"/>
      <c r="BR97" s="209"/>
      <c r="BS97" s="209"/>
      <c r="BT97" s="209"/>
      <c r="BU97" s="209"/>
      <c r="BV97" s="209"/>
      <c r="BW97" s="209"/>
      <c r="BX97" s="209"/>
    </row>
    <row r="98" spans="1:77" s="212" customFormat="1" ht="11.25" customHeight="1" x14ac:dyDescent="0.3">
      <c r="A98" s="209"/>
      <c r="B98" s="190"/>
      <c r="C98" s="187">
        <v>43515</v>
      </c>
      <c r="D98" s="210"/>
      <c r="E98" s="190" t="s">
        <v>424</v>
      </c>
      <c r="F98" s="190" t="s">
        <v>36</v>
      </c>
      <c r="G98" s="190" t="s">
        <v>369</v>
      </c>
      <c r="H98" s="190"/>
      <c r="I98" s="211">
        <v>2638.81</v>
      </c>
      <c r="J98" s="211"/>
      <c r="K98" s="266">
        <v>43516</v>
      </c>
      <c r="L98" s="266">
        <v>43516</v>
      </c>
      <c r="M98" s="333" t="s">
        <v>26</v>
      </c>
      <c r="N98" s="190"/>
      <c r="O98" s="190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09"/>
      <c r="AS98" s="209"/>
      <c r="AT98" s="209"/>
      <c r="AU98" s="209"/>
      <c r="AV98" s="209"/>
      <c r="AW98" s="209"/>
      <c r="AX98" s="209"/>
      <c r="AY98" s="209"/>
      <c r="AZ98" s="209"/>
      <c r="BA98" s="209"/>
      <c r="BB98" s="209"/>
      <c r="BC98" s="209"/>
      <c r="BD98" s="209"/>
      <c r="BE98" s="209"/>
      <c r="BF98" s="209"/>
      <c r="BG98" s="209"/>
      <c r="BH98" s="209"/>
      <c r="BI98" s="209"/>
      <c r="BJ98" s="209"/>
      <c r="BK98" s="209"/>
      <c r="BL98" s="209"/>
      <c r="BM98" s="209"/>
      <c r="BN98" s="209"/>
      <c r="BO98" s="209"/>
      <c r="BP98" s="209"/>
      <c r="BQ98" s="209"/>
      <c r="BR98" s="209"/>
      <c r="BS98" s="209"/>
      <c r="BT98" s="209"/>
      <c r="BU98" s="209"/>
      <c r="BV98" s="209"/>
      <c r="BW98" s="209"/>
      <c r="BX98" s="209"/>
    </row>
    <row r="99" spans="1:77" s="212" customFormat="1" x14ac:dyDescent="0.3">
      <c r="A99" s="209"/>
      <c r="B99" s="190"/>
      <c r="C99" s="187">
        <v>43517</v>
      </c>
      <c r="D99" s="210"/>
      <c r="E99" s="190" t="s">
        <v>201</v>
      </c>
      <c r="F99" s="190" t="s">
        <v>34</v>
      </c>
      <c r="G99" s="190" t="s">
        <v>369</v>
      </c>
      <c r="H99" s="211">
        <v>7902.21</v>
      </c>
      <c r="I99" s="211"/>
      <c r="J99" s="267"/>
      <c r="K99" s="266">
        <v>43517</v>
      </c>
      <c r="L99" s="266">
        <v>43517</v>
      </c>
      <c r="M99" s="199" t="s">
        <v>202</v>
      </c>
      <c r="N99" s="190"/>
      <c r="O99" s="301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09"/>
      <c r="AS99" s="209"/>
      <c r="AT99" s="209"/>
      <c r="AU99" s="209"/>
      <c r="AV99" s="209"/>
      <c r="AW99" s="209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09"/>
      <c r="BJ99" s="209"/>
      <c r="BK99" s="209"/>
      <c r="BL99" s="209"/>
      <c r="BM99" s="209"/>
      <c r="BN99" s="209"/>
      <c r="BO99" s="209"/>
      <c r="BP99" s="209"/>
      <c r="BQ99" s="209"/>
      <c r="BR99" s="209"/>
      <c r="BS99" s="209"/>
      <c r="BT99" s="209"/>
      <c r="BU99" s="209"/>
      <c r="BV99" s="209"/>
      <c r="BW99" s="209"/>
      <c r="BX99" s="209"/>
    </row>
    <row r="100" spans="1:77" s="212" customFormat="1" ht="11.25" customHeight="1" x14ac:dyDescent="0.3">
      <c r="A100" s="209"/>
      <c r="B100" s="199"/>
      <c r="C100" s="266">
        <v>43515</v>
      </c>
      <c r="D100" s="199"/>
      <c r="E100" s="199" t="s">
        <v>424</v>
      </c>
      <c r="F100" s="199" t="s">
        <v>429</v>
      </c>
      <c r="G100" s="199" t="s">
        <v>369</v>
      </c>
      <c r="H100" s="199"/>
      <c r="I100" s="267">
        <v>3436.19</v>
      </c>
      <c r="J100" s="267"/>
      <c r="K100" s="266">
        <v>43517</v>
      </c>
      <c r="L100" s="266">
        <v>43516</v>
      </c>
      <c r="M100" s="219" t="s">
        <v>26</v>
      </c>
      <c r="N100" s="199"/>
      <c r="O100" s="19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  <c r="AL100" s="209"/>
      <c r="AM100" s="209"/>
      <c r="AN100" s="209"/>
      <c r="AO100" s="209"/>
      <c r="AP100" s="209"/>
      <c r="AQ100" s="209"/>
      <c r="AR100" s="209"/>
      <c r="AS100" s="209"/>
      <c r="AT100" s="209"/>
      <c r="AU100" s="209"/>
      <c r="AV100" s="209"/>
      <c r="AW100" s="209"/>
      <c r="AX100" s="209"/>
      <c r="AY100" s="209"/>
      <c r="AZ100" s="209"/>
      <c r="BA100" s="209"/>
      <c r="BB100" s="209"/>
      <c r="BC100" s="209"/>
      <c r="BD100" s="209"/>
      <c r="BE100" s="209"/>
      <c r="BF100" s="209"/>
      <c r="BG100" s="209"/>
      <c r="BH100" s="209"/>
      <c r="BI100" s="209"/>
      <c r="BJ100" s="209"/>
      <c r="BK100" s="209"/>
      <c r="BL100" s="209"/>
      <c r="BM100" s="209"/>
      <c r="BN100" s="209"/>
      <c r="BO100" s="209"/>
      <c r="BP100" s="209"/>
      <c r="BQ100" s="209"/>
      <c r="BR100" s="209"/>
      <c r="BS100" s="209"/>
      <c r="BT100" s="209"/>
      <c r="BU100" s="209"/>
      <c r="BV100" s="209"/>
      <c r="BW100" s="209"/>
      <c r="BX100" s="209"/>
      <c r="BY100" s="209"/>
    </row>
    <row r="101" spans="1:77" s="212" customFormat="1" ht="11.25" customHeight="1" x14ac:dyDescent="0.3">
      <c r="A101" s="209"/>
      <c r="B101" s="199"/>
      <c r="C101" s="266">
        <v>43515</v>
      </c>
      <c r="D101" s="312"/>
      <c r="E101" s="199" t="s">
        <v>424</v>
      </c>
      <c r="F101" s="329" t="s">
        <v>41</v>
      </c>
      <c r="G101" s="199" t="s">
        <v>369</v>
      </c>
      <c r="H101" s="199"/>
      <c r="I101" s="267">
        <v>3397.15</v>
      </c>
      <c r="J101" s="267"/>
      <c r="K101" s="266">
        <v>43518</v>
      </c>
      <c r="L101" s="266">
        <v>43517</v>
      </c>
      <c r="M101" s="219" t="s">
        <v>26</v>
      </c>
      <c r="N101" s="199"/>
      <c r="O101" s="19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209"/>
      <c r="BD101" s="209"/>
      <c r="BE101" s="209"/>
      <c r="BF101" s="209"/>
      <c r="BG101" s="209"/>
      <c r="BH101" s="209"/>
      <c r="BI101" s="209"/>
      <c r="BJ101" s="209"/>
      <c r="BK101" s="209"/>
      <c r="BL101" s="209"/>
      <c r="BM101" s="209"/>
      <c r="BN101" s="209"/>
      <c r="BO101" s="209"/>
      <c r="BP101" s="209"/>
      <c r="BQ101" s="209"/>
      <c r="BR101" s="209"/>
      <c r="BS101" s="209"/>
      <c r="BT101" s="209"/>
      <c r="BU101" s="209"/>
      <c r="BV101" s="209"/>
      <c r="BW101" s="209"/>
      <c r="BX101" s="209"/>
    </row>
    <row r="102" spans="1:77" s="212" customFormat="1" ht="11.25" customHeight="1" x14ac:dyDescent="0.3">
      <c r="A102" s="209"/>
      <c r="B102" s="190">
        <v>258698</v>
      </c>
      <c r="C102" s="187">
        <v>43491</v>
      </c>
      <c r="D102" s="210" t="s">
        <v>185</v>
      </c>
      <c r="E102" s="190" t="s">
        <v>184</v>
      </c>
      <c r="F102" s="190" t="s">
        <v>52</v>
      </c>
      <c r="G102" s="190" t="s">
        <v>226</v>
      </c>
      <c r="H102" s="190"/>
      <c r="I102" s="211">
        <v>1068.8699999999999</v>
      </c>
      <c r="J102" s="267"/>
      <c r="K102" s="187">
        <v>43519</v>
      </c>
      <c r="L102" s="187">
        <v>43517</v>
      </c>
      <c r="M102" s="219" t="s">
        <v>26</v>
      </c>
      <c r="N102" s="190"/>
      <c r="O102" s="190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09"/>
      <c r="AS102" s="209"/>
      <c r="AT102" s="209"/>
      <c r="AU102" s="209"/>
      <c r="AV102" s="209"/>
      <c r="AW102" s="209"/>
      <c r="AX102" s="209"/>
      <c r="AY102" s="209"/>
      <c r="AZ102" s="209"/>
      <c r="BA102" s="209"/>
      <c r="BB102" s="209"/>
      <c r="BC102" s="209"/>
      <c r="BD102" s="209"/>
      <c r="BE102" s="209"/>
      <c r="BF102" s="209"/>
      <c r="BG102" s="209"/>
      <c r="BH102" s="209"/>
      <c r="BI102" s="209"/>
      <c r="BJ102" s="209"/>
      <c r="BK102" s="209"/>
      <c r="BL102" s="209"/>
      <c r="BM102" s="209"/>
      <c r="BN102" s="209"/>
      <c r="BO102" s="209"/>
      <c r="BP102" s="209"/>
      <c r="BQ102" s="209"/>
      <c r="BR102" s="209"/>
      <c r="BS102" s="209"/>
      <c r="BT102" s="209"/>
      <c r="BU102" s="209"/>
      <c r="BV102" s="209"/>
      <c r="BW102" s="209"/>
      <c r="BX102" s="209"/>
    </row>
    <row r="103" spans="1:77" s="212" customFormat="1" ht="11.25" customHeight="1" x14ac:dyDescent="0.3">
      <c r="A103" s="209"/>
      <c r="B103" s="190"/>
      <c r="C103" s="187">
        <v>43521</v>
      </c>
      <c r="D103" s="210"/>
      <c r="E103" s="190" t="s">
        <v>443</v>
      </c>
      <c r="F103" s="190" t="s">
        <v>34</v>
      </c>
      <c r="G103" s="190" t="s">
        <v>369</v>
      </c>
      <c r="H103" s="211">
        <v>11204.66</v>
      </c>
      <c r="I103" s="211"/>
      <c r="J103" s="267"/>
      <c r="K103" s="187">
        <v>43521</v>
      </c>
      <c r="L103" s="187">
        <v>43521</v>
      </c>
      <c r="M103" s="219" t="s">
        <v>202</v>
      </c>
      <c r="N103" s="190"/>
      <c r="O103" s="190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09"/>
      <c r="AS103" s="209"/>
      <c r="AT103" s="209"/>
      <c r="AU103" s="209"/>
      <c r="AV103" s="209"/>
      <c r="AW103" s="209"/>
      <c r="AX103" s="209"/>
      <c r="AY103" s="209"/>
      <c r="AZ103" s="209"/>
      <c r="BA103" s="209"/>
      <c r="BB103" s="209"/>
      <c r="BC103" s="209"/>
      <c r="BD103" s="209"/>
      <c r="BE103" s="209"/>
      <c r="BF103" s="209"/>
      <c r="BG103" s="209"/>
      <c r="BH103" s="209"/>
      <c r="BI103" s="209"/>
      <c r="BJ103" s="209"/>
      <c r="BK103" s="209"/>
      <c r="BL103" s="209"/>
      <c r="BM103" s="209"/>
      <c r="BN103" s="209"/>
      <c r="BO103" s="209"/>
      <c r="BP103" s="209"/>
      <c r="BQ103" s="209"/>
      <c r="BR103" s="209"/>
      <c r="BS103" s="209"/>
      <c r="BT103" s="209"/>
      <c r="BU103" s="209"/>
      <c r="BV103" s="209"/>
      <c r="BW103" s="209"/>
      <c r="BX103" s="209"/>
    </row>
    <row r="104" spans="1:77" s="212" customFormat="1" ht="11.25" customHeight="1" x14ac:dyDescent="0.3">
      <c r="A104" s="209"/>
      <c r="B104" s="190"/>
      <c r="C104" s="187">
        <v>43515</v>
      </c>
      <c r="D104" s="210"/>
      <c r="E104" s="190" t="s">
        <v>424</v>
      </c>
      <c r="F104" s="293" t="s">
        <v>40</v>
      </c>
      <c r="G104" s="190" t="s">
        <v>369</v>
      </c>
      <c r="H104" s="190"/>
      <c r="I104" s="211">
        <v>3846.56</v>
      </c>
      <c r="J104" s="211"/>
      <c r="K104" s="266">
        <v>43521</v>
      </c>
      <c r="L104" s="266">
        <v>43521</v>
      </c>
      <c r="M104" s="219" t="s">
        <v>26</v>
      </c>
      <c r="N104" s="190"/>
      <c r="O104" s="190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09"/>
      <c r="AZ104" s="209"/>
      <c r="BA104" s="209"/>
      <c r="BB104" s="209"/>
      <c r="BC104" s="209"/>
      <c r="BD104" s="209"/>
      <c r="BE104" s="209"/>
      <c r="BF104" s="209"/>
      <c r="BG104" s="209"/>
      <c r="BH104" s="209"/>
      <c r="BI104" s="209"/>
      <c r="BJ104" s="209"/>
      <c r="BK104" s="209"/>
      <c r="BL104" s="209"/>
      <c r="BM104" s="209"/>
      <c r="BN104" s="209"/>
      <c r="BO104" s="209"/>
      <c r="BP104" s="209"/>
      <c r="BQ104" s="209"/>
      <c r="BR104" s="209"/>
      <c r="BS104" s="209"/>
      <c r="BT104" s="209"/>
      <c r="BU104" s="209"/>
      <c r="BV104" s="209"/>
      <c r="BW104" s="209"/>
      <c r="BX104" s="209"/>
    </row>
    <row r="105" spans="1:77" s="212" customFormat="1" ht="12.75" customHeight="1" x14ac:dyDescent="0.3">
      <c r="A105" s="209"/>
      <c r="B105" s="190"/>
      <c r="C105" s="187">
        <v>43515</v>
      </c>
      <c r="D105" s="210"/>
      <c r="E105" s="190" t="s">
        <v>424</v>
      </c>
      <c r="F105" s="293" t="s">
        <v>357</v>
      </c>
      <c r="G105" s="190" t="s">
        <v>369</v>
      </c>
      <c r="H105" s="190"/>
      <c r="I105" s="211">
        <v>3684.2</v>
      </c>
      <c r="J105" s="211"/>
      <c r="K105" s="266">
        <v>43521</v>
      </c>
      <c r="L105" s="266">
        <v>43521</v>
      </c>
      <c r="M105" s="219" t="s">
        <v>26</v>
      </c>
      <c r="N105" s="190"/>
      <c r="O105" s="190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09"/>
      <c r="AZ105" s="209"/>
      <c r="BA105" s="209"/>
      <c r="BB105" s="209"/>
      <c r="BC105" s="209"/>
      <c r="BD105" s="209"/>
      <c r="BE105" s="209"/>
      <c r="BF105" s="209"/>
      <c r="BG105" s="209"/>
      <c r="BH105" s="209"/>
      <c r="BI105" s="209"/>
      <c r="BJ105" s="209"/>
      <c r="BK105" s="209"/>
      <c r="BL105" s="209"/>
      <c r="BM105" s="209"/>
      <c r="BN105" s="209"/>
      <c r="BO105" s="209"/>
      <c r="BP105" s="209"/>
      <c r="BQ105" s="209"/>
      <c r="BR105" s="209"/>
      <c r="BS105" s="209"/>
      <c r="BT105" s="209"/>
      <c r="BU105" s="209"/>
      <c r="BV105" s="209"/>
      <c r="BW105" s="209"/>
      <c r="BX105" s="209"/>
    </row>
    <row r="106" spans="1:77" s="212" customFormat="1" ht="12.75" customHeight="1" x14ac:dyDescent="0.3">
      <c r="A106" s="209"/>
      <c r="B106" s="190" t="s">
        <v>444</v>
      </c>
      <c r="C106" s="187">
        <v>43492</v>
      </c>
      <c r="D106" s="210" t="s">
        <v>185</v>
      </c>
      <c r="E106" s="190" t="s">
        <v>184</v>
      </c>
      <c r="F106" s="293" t="s">
        <v>361</v>
      </c>
      <c r="G106" s="190" t="s">
        <v>226</v>
      </c>
      <c r="H106" s="190"/>
      <c r="I106" s="211">
        <v>2000</v>
      </c>
      <c r="J106" s="267"/>
      <c r="K106" s="187">
        <v>43521</v>
      </c>
      <c r="L106" s="266">
        <v>43521</v>
      </c>
      <c r="M106" s="219" t="s">
        <v>26</v>
      </c>
      <c r="N106" s="190"/>
      <c r="O106" s="190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09"/>
      <c r="AS106" s="209"/>
      <c r="AT106" s="209"/>
      <c r="AU106" s="209"/>
      <c r="AV106" s="209"/>
      <c r="AW106" s="209"/>
      <c r="AX106" s="209"/>
      <c r="AY106" s="209"/>
      <c r="AZ106" s="209"/>
      <c r="BA106" s="209"/>
      <c r="BB106" s="209"/>
      <c r="BC106" s="209"/>
      <c r="BD106" s="209"/>
      <c r="BE106" s="209"/>
      <c r="BF106" s="209"/>
      <c r="BG106" s="209"/>
      <c r="BH106" s="209"/>
      <c r="BI106" s="209"/>
      <c r="BJ106" s="209"/>
      <c r="BK106" s="209"/>
      <c r="BL106" s="209"/>
      <c r="BM106" s="209"/>
      <c r="BN106" s="209"/>
      <c r="BO106" s="209"/>
      <c r="BP106" s="209"/>
      <c r="BQ106" s="209"/>
      <c r="BR106" s="209"/>
      <c r="BS106" s="209"/>
      <c r="BT106" s="209"/>
      <c r="BU106" s="209"/>
      <c r="BV106" s="209"/>
      <c r="BW106" s="209"/>
      <c r="BX106" s="209"/>
    </row>
    <row r="107" spans="1:77" s="212" customFormat="1" ht="12.75" customHeight="1" x14ac:dyDescent="0.3">
      <c r="A107" s="209"/>
      <c r="B107" s="190" t="s">
        <v>445</v>
      </c>
      <c r="C107" s="187">
        <v>43492</v>
      </c>
      <c r="D107" s="210" t="s">
        <v>185</v>
      </c>
      <c r="E107" s="190" t="s">
        <v>184</v>
      </c>
      <c r="F107" s="293" t="s">
        <v>436</v>
      </c>
      <c r="G107" s="190" t="s">
        <v>226</v>
      </c>
      <c r="H107" s="190"/>
      <c r="I107" s="211">
        <v>672.2</v>
      </c>
      <c r="J107" s="267"/>
      <c r="K107" s="187">
        <v>43520</v>
      </c>
      <c r="L107" s="187">
        <v>43521</v>
      </c>
      <c r="M107" s="219" t="s">
        <v>26</v>
      </c>
      <c r="N107" s="190"/>
      <c r="O107" s="190"/>
      <c r="P107" s="209"/>
      <c r="Q107" s="209"/>
      <c r="R107" s="209"/>
      <c r="S107" s="209"/>
      <c r="T107" s="209"/>
      <c r="U107" s="209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09"/>
      <c r="AS107" s="209"/>
      <c r="AT107" s="209"/>
      <c r="AU107" s="209"/>
      <c r="AV107" s="209"/>
      <c r="AW107" s="209"/>
      <c r="AX107" s="209"/>
      <c r="AY107" s="209"/>
      <c r="AZ107" s="209"/>
      <c r="BA107" s="209"/>
      <c r="BB107" s="209"/>
      <c r="BC107" s="209"/>
      <c r="BD107" s="209"/>
      <c r="BE107" s="209"/>
      <c r="BF107" s="209"/>
      <c r="BG107" s="209"/>
      <c r="BH107" s="209"/>
      <c r="BI107" s="209"/>
      <c r="BJ107" s="209"/>
      <c r="BK107" s="209"/>
      <c r="BL107" s="209"/>
      <c r="BM107" s="209"/>
      <c r="BN107" s="209"/>
      <c r="BO107" s="209"/>
      <c r="BP107" s="209"/>
      <c r="BQ107" s="209"/>
      <c r="BR107" s="209"/>
      <c r="BS107" s="209"/>
      <c r="BT107" s="209"/>
      <c r="BU107" s="209"/>
      <c r="BV107" s="209"/>
      <c r="BW107" s="209"/>
      <c r="BX107" s="209"/>
    </row>
    <row r="108" spans="1:77" s="338" customFormat="1" ht="14.4" x14ac:dyDescent="0.3">
      <c r="B108" s="190">
        <v>6822</v>
      </c>
      <c r="C108" s="187">
        <v>43493</v>
      </c>
      <c r="D108" s="190" t="s">
        <v>112</v>
      </c>
      <c r="E108" s="190" t="s">
        <v>413</v>
      </c>
      <c r="F108" s="190" t="s">
        <v>116</v>
      </c>
      <c r="G108" s="190" t="s">
        <v>226</v>
      </c>
      <c r="H108" s="190"/>
      <c r="I108" s="211">
        <v>304.5</v>
      </c>
      <c r="J108" s="211"/>
      <c r="K108" s="187">
        <v>43517</v>
      </c>
      <c r="L108" s="187">
        <v>43521</v>
      </c>
      <c r="M108" s="219" t="s">
        <v>26</v>
      </c>
      <c r="N108" s="190" t="s">
        <v>437</v>
      </c>
      <c r="O108" s="209"/>
    </row>
    <row r="109" spans="1:77" s="1" customFormat="1" ht="14.4" x14ac:dyDescent="0.3">
      <c r="B109" s="190">
        <v>6823</v>
      </c>
      <c r="C109" s="187">
        <v>43493</v>
      </c>
      <c r="D109" s="190" t="s">
        <v>112</v>
      </c>
      <c r="E109" s="190" t="s">
        <v>413</v>
      </c>
      <c r="F109" s="190" t="s">
        <v>116</v>
      </c>
      <c r="G109" s="190" t="s">
        <v>226</v>
      </c>
      <c r="H109" s="190"/>
      <c r="I109" s="211">
        <v>687.2</v>
      </c>
      <c r="J109" s="211"/>
      <c r="K109" s="187">
        <v>43517</v>
      </c>
      <c r="L109" s="187">
        <v>43521</v>
      </c>
      <c r="M109" s="219" t="s">
        <v>26</v>
      </c>
      <c r="N109" s="190" t="s">
        <v>437</v>
      </c>
      <c r="O109" s="209"/>
    </row>
    <row r="110" spans="1:77" s="212" customFormat="1" x14ac:dyDescent="0.3">
      <c r="A110" s="209"/>
      <c r="B110" s="190"/>
      <c r="C110" s="187">
        <v>43521</v>
      </c>
      <c r="D110" s="341"/>
      <c r="E110" s="298" t="s">
        <v>68</v>
      </c>
      <c r="F110" s="298" t="s">
        <v>205</v>
      </c>
      <c r="G110" s="298" t="s">
        <v>369</v>
      </c>
      <c r="H110" s="298"/>
      <c r="I110" s="310">
        <v>10</v>
      </c>
      <c r="J110" s="310"/>
      <c r="K110" s="308">
        <v>43521</v>
      </c>
      <c r="L110" s="308">
        <v>43521</v>
      </c>
      <c r="M110" s="342" t="s">
        <v>26</v>
      </c>
      <c r="N110" s="298"/>
      <c r="O110" s="190"/>
      <c r="P110" s="209"/>
      <c r="Q110" s="209"/>
      <c r="R110" s="209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09"/>
      <c r="AS110" s="209"/>
      <c r="AT110" s="209"/>
      <c r="AU110" s="209"/>
      <c r="AV110" s="209"/>
      <c r="AW110" s="209"/>
      <c r="AX110" s="209"/>
      <c r="AY110" s="209"/>
      <c r="AZ110" s="209"/>
      <c r="BA110" s="209"/>
      <c r="BB110" s="209"/>
      <c r="BC110" s="209"/>
      <c r="BD110" s="209"/>
      <c r="BE110" s="209"/>
      <c r="BF110" s="209"/>
      <c r="BG110" s="209"/>
      <c r="BH110" s="209"/>
      <c r="BI110" s="209"/>
      <c r="BJ110" s="209"/>
      <c r="BK110" s="209"/>
      <c r="BL110" s="209"/>
      <c r="BM110" s="209"/>
      <c r="BN110" s="209"/>
      <c r="BO110" s="209"/>
      <c r="BP110" s="209"/>
      <c r="BQ110" s="209"/>
      <c r="BR110" s="209"/>
      <c r="BS110" s="209"/>
      <c r="BT110" s="209"/>
      <c r="BU110" s="209"/>
      <c r="BV110" s="209"/>
      <c r="BW110" s="209"/>
      <c r="BX110" s="209"/>
    </row>
    <row r="111" spans="1:77" s="1" customFormat="1" ht="14.4" x14ac:dyDescent="0.3">
      <c r="B111" s="282">
        <v>7826</v>
      </c>
      <c r="C111" s="187">
        <v>43483</v>
      </c>
      <c r="D111" s="288" t="s">
        <v>99</v>
      </c>
      <c r="E111" s="282" t="s">
        <v>28</v>
      </c>
      <c r="F111" s="282" t="s">
        <v>23</v>
      </c>
      <c r="G111" s="282" t="s">
        <v>226</v>
      </c>
      <c r="H111" s="282"/>
      <c r="I111" s="282"/>
      <c r="J111" s="284">
        <v>6307.2</v>
      </c>
      <c r="K111" s="187">
        <v>43513</v>
      </c>
      <c r="L111" s="282"/>
      <c r="M111" s="190" t="s">
        <v>24</v>
      </c>
      <c r="N111" s="282"/>
      <c r="O111" s="206"/>
    </row>
    <row r="112" spans="1:77" s="212" customFormat="1" ht="11.25" customHeight="1" x14ac:dyDescent="0.3">
      <c r="A112" s="209"/>
      <c r="B112" s="282">
        <v>7777</v>
      </c>
      <c r="C112" s="187">
        <v>43481</v>
      </c>
      <c r="D112" s="288" t="s">
        <v>99</v>
      </c>
      <c r="E112" s="282" t="s">
        <v>28</v>
      </c>
      <c r="F112" s="297" t="s">
        <v>23</v>
      </c>
      <c r="G112" s="282" t="s">
        <v>226</v>
      </c>
      <c r="H112" s="282"/>
      <c r="I112" s="282"/>
      <c r="J112" s="339">
        <v>5517.14</v>
      </c>
      <c r="K112" s="187">
        <v>43511</v>
      </c>
      <c r="L112" s="282"/>
      <c r="M112" s="293" t="s">
        <v>24</v>
      </c>
      <c r="N112" s="282"/>
      <c r="O112" s="282"/>
      <c r="P112" s="209"/>
      <c r="Q112" s="209"/>
      <c r="R112" s="209"/>
      <c r="S112" s="209"/>
      <c r="T112" s="209"/>
      <c r="U112" s="209"/>
      <c r="V112" s="209"/>
      <c r="W112" s="209"/>
      <c r="X112" s="209"/>
      <c r="Y112" s="209"/>
      <c r="Z112" s="209"/>
      <c r="AA112" s="209"/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209"/>
      <c r="BC112" s="209"/>
      <c r="BD112" s="209"/>
      <c r="BE112" s="209"/>
      <c r="BF112" s="209"/>
      <c r="BG112" s="209"/>
      <c r="BH112" s="209"/>
      <c r="BI112" s="209"/>
      <c r="BJ112" s="209"/>
      <c r="BK112" s="209"/>
      <c r="BL112" s="209"/>
      <c r="BM112" s="209"/>
      <c r="BN112" s="209"/>
      <c r="BO112" s="209"/>
      <c r="BP112" s="209"/>
      <c r="BQ112" s="209"/>
      <c r="BR112" s="209"/>
      <c r="BS112" s="209"/>
      <c r="BT112" s="209"/>
      <c r="BU112" s="209"/>
      <c r="BV112" s="209"/>
      <c r="BW112" s="209"/>
      <c r="BX112" s="209"/>
      <c r="BY112" s="209"/>
    </row>
    <row r="113" spans="1:77" s="212" customFormat="1" ht="12.75" customHeight="1" x14ac:dyDescent="0.3">
      <c r="A113" s="209"/>
      <c r="B113" s="282">
        <v>7775</v>
      </c>
      <c r="C113" s="187">
        <v>43481</v>
      </c>
      <c r="D113" s="288" t="s">
        <v>99</v>
      </c>
      <c r="E113" s="282" t="s">
        <v>28</v>
      </c>
      <c r="F113" s="297" t="s">
        <v>23</v>
      </c>
      <c r="G113" s="282" t="s">
        <v>226</v>
      </c>
      <c r="H113" s="282"/>
      <c r="I113" s="282"/>
      <c r="J113" s="284">
        <v>133.91999999999999</v>
      </c>
      <c r="K113" s="187">
        <v>43511</v>
      </c>
      <c r="L113" s="282"/>
      <c r="M113" s="190" t="s">
        <v>24</v>
      </c>
      <c r="N113" s="282"/>
      <c r="O113" s="282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09"/>
      <c r="AZ113" s="209"/>
      <c r="BA113" s="209"/>
      <c r="BB113" s="209"/>
      <c r="BC113" s="209"/>
      <c r="BD113" s="209"/>
      <c r="BE113" s="209"/>
      <c r="BF113" s="209"/>
      <c r="BG113" s="209"/>
      <c r="BH113" s="209"/>
      <c r="BI113" s="209"/>
      <c r="BJ113" s="209"/>
      <c r="BK113" s="209"/>
      <c r="BL113" s="209"/>
      <c r="BM113" s="209"/>
      <c r="BN113" s="209"/>
      <c r="BO113" s="209"/>
      <c r="BP113" s="209"/>
      <c r="BQ113" s="209"/>
      <c r="BR113" s="209"/>
      <c r="BS113" s="209"/>
      <c r="BT113" s="209"/>
      <c r="BU113" s="209"/>
      <c r="BV113" s="209"/>
      <c r="BW113" s="209"/>
      <c r="BX113" s="209"/>
    </row>
    <row r="114" spans="1:77" s="212" customFormat="1" ht="11.25" customHeight="1" x14ac:dyDescent="0.3">
      <c r="A114" s="209"/>
      <c r="B114" s="282">
        <v>7791</v>
      </c>
      <c r="C114" s="187">
        <v>43481</v>
      </c>
      <c r="D114" s="288" t="s">
        <v>99</v>
      </c>
      <c r="E114" s="282" t="s">
        <v>28</v>
      </c>
      <c r="F114" s="297" t="s">
        <v>217</v>
      </c>
      <c r="G114" s="282" t="s">
        <v>226</v>
      </c>
      <c r="H114" s="282"/>
      <c r="I114" s="282"/>
      <c r="J114" s="284">
        <v>12856.81</v>
      </c>
      <c r="K114" s="187">
        <v>43511</v>
      </c>
      <c r="L114" s="282"/>
      <c r="M114" s="190" t="s">
        <v>24</v>
      </c>
      <c r="N114" s="282"/>
      <c r="O114" s="282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09"/>
      <c r="BC114" s="209"/>
      <c r="BD114" s="209"/>
      <c r="BE114" s="209"/>
      <c r="BF114" s="209"/>
      <c r="BG114" s="209"/>
      <c r="BH114" s="209"/>
      <c r="BI114" s="209"/>
      <c r="BJ114" s="209"/>
      <c r="BK114" s="209"/>
      <c r="BL114" s="209"/>
      <c r="BM114" s="209"/>
      <c r="BN114" s="209"/>
      <c r="BO114" s="209"/>
      <c r="BP114" s="209"/>
      <c r="BQ114" s="209"/>
      <c r="BR114" s="209"/>
      <c r="BS114" s="209"/>
      <c r="BT114" s="209"/>
      <c r="BU114" s="209"/>
      <c r="BV114" s="209"/>
      <c r="BW114" s="209"/>
      <c r="BX114" s="209"/>
    </row>
    <row r="115" spans="1:77" s="212" customFormat="1" ht="12.75" customHeight="1" x14ac:dyDescent="0.3">
      <c r="A115" s="209"/>
      <c r="B115" s="213">
        <v>108777</v>
      </c>
      <c r="C115" s="187">
        <v>43480</v>
      </c>
      <c r="D115" s="210" t="s">
        <v>125</v>
      </c>
      <c r="E115" s="190" t="s">
        <v>25</v>
      </c>
      <c r="F115" s="297" t="s">
        <v>217</v>
      </c>
      <c r="G115" s="190" t="s">
        <v>226</v>
      </c>
      <c r="H115" s="188"/>
      <c r="I115" s="189"/>
      <c r="J115" s="218">
        <v>3851.36</v>
      </c>
      <c r="K115" s="187">
        <v>43510</v>
      </c>
      <c r="L115" s="187"/>
      <c r="M115" s="190" t="s">
        <v>24</v>
      </c>
      <c r="N115" s="190"/>
      <c r="O115" s="190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09"/>
      <c r="BC115" s="209"/>
      <c r="BD115" s="209"/>
      <c r="BE115" s="209"/>
      <c r="BF115" s="209"/>
      <c r="BG115" s="209"/>
      <c r="BH115" s="209"/>
      <c r="BI115" s="209"/>
      <c r="BJ115" s="209"/>
      <c r="BK115" s="209"/>
      <c r="BL115" s="209"/>
      <c r="BM115" s="209"/>
      <c r="BN115" s="209"/>
      <c r="BO115" s="209"/>
      <c r="BP115" s="209"/>
      <c r="BQ115" s="209"/>
      <c r="BR115" s="209"/>
      <c r="BS115" s="209"/>
      <c r="BT115" s="209"/>
      <c r="BU115" s="209"/>
      <c r="BV115" s="209"/>
      <c r="BW115" s="209"/>
      <c r="BX115" s="209"/>
    </row>
    <row r="116" spans="1:77" s="212" customFormat="1" ht="11.25" customHeight="1" x14ac:dyDescent="0.3">
      <c r="A116" s="209"/>
      <c r="B116" s="213">
        <v>108787</v>
      </c>
      <c r="C116" s="187">
        <v>43480</v>
      </c>
      <c r="D116" s="210" t="s">
        <v>125</v>
      </c>
      <c r="E116" s="190" t="s">
        <v>25</v>
      </c>
      <c r="F116" s="282" t="s">
        <v>217</v>
      </c>
      <c r="G116" s="190" t="s">
        <v>226</v>
      </c>
      <c r="H116" s="188"/>
      <c r="I116" s="189"/>
      <c r="J116" s="218">
        <v>6628.2</v>
      </c>
      <c r="K116" s="187">
        <v>43510</v>
      </c>
      <c r="L116" s="187"/>
      <c r="M116" s="190" t="s">
        <v>24</v>
      </c>
      <c r="N116" s="190"/>
      <c r="O116" s="190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09"/>
      <c r="BC116" s="209"/>
      <c r="BD116" s="209"/>
      <c r="BE116" s="209"/>
      <c r="BF116" s="209"/>
      <c r="BG116" s="209"/>
      <c r="BH116" s="209"/>
      <c r="BI116" s="209"/>
      <c r="BJ116" s="209"/>
      <c r="BK116" s="209"/>
      <c r="BL116" s="209"/>
      <c r="BM116" s="209"/>
      <c r="BN116" s="209"/>
      <c r="BO116" s="209"/>
      <c r="BP116" s="209"/>
      <c r="BQ116" s="209"/>
      <c r="BR116" s="209"/>
      <c r="BS116" s="209"/>
      <c r="BT116" s="209"/>
      <c r="BU116" s="209"/>
      <c r="BV116" s="209"/>
      <c r="BW116" s="209"/>
      <c r="BX116" s="209"/>
    </row>
    <row r="117" spans="1:77" s="212" customFormat="1" ht="12.75" customHeight="1" x14ac:dyDescent="0.3">
      <c r="A117" s="209"/>
      <c r="B117" s="213">
        <v>10</v>
      </c>
      <c r="C117" s="187">
        <v>43391</v>
      </c>
      <c r="D117" s="190" t="s">
        <v>135</v>
      </c>
      <c r="E117" s="190" t="s">
        <v>152</v>
      </c>
      <c r="F117" s="190" t="s">
        <v>153</v>
      </c>
      <c r="G117" s="190" t="s">
        <v>31</v>
      </c>
      <c r="H117" s="205"/>
      <c r="I117" s="189"/>
      <c r="J117" s="189">
        <v>10685</v>
      </c>
      <c r="K117" s="187">
        <v>43434</v>
      </c>
      <c r="L117" s="187"/>
      <c r="M117" s="199" t="s">
        <v>24</v>
      </c>
      <c r="N117" s="200" t="s">
        <v>221</v>
      </c>
      <c r="O117" s="190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09"/>
      <c r="BC117" s="209"/>
      <c r="BD117" s="209"/>
      <c r="BE117" s="209"/>
      <c r="BF117" s="209"/>
      <c r="BG117" s="209"/>
      <c r="BH117" s="209"/>
      <c r="BI117" s="209"/>
      <c r="BJ117" s="209"/>
      <c r="BK117" s="209"/>
      <c r="BL117" s="209"/>
      <c r="BM117" s="209"/>
      <c r="BN117" s="209"/>
      <c r="BO117" s="209"/>
      <c r="BP117" s="209"/>
      <c r="BQ117" s="209"/>
      <c r="BR117" s="209"/>
      <c r="BS117" s="209"/>
      <c r="BT117" s="209"/>
      <c r="BU117" s="209"/>
      <c r="BV117" s="209"/>
      <c r="BW117" s="209"/>
      <c r="BX117" s="209"/>
    </row>
    <row r="118" spans="1:77" s="212" customFormat="1" ht="11.25" customHeight="1" x14ac:dyDescent="0.3">
      <c r="A118" s="209"/>
      <c r="B118" s="213" t="s">
        <v>192</v>
      </c>
      <c r="C118" s="187">
        <v>43405</v>
      </c>
      <c r="D118" s="190" t="s">
        <v>140</v>
      </c>
      <c r="E118" s="190" t="s">
        <v>193</v>
      </c>
      <c r="F118" s="190" t="s">
        <v>194</v>
      </c>
      <c r="G118" s="190" t="s">
        <v>70</v>
      </c>
      <c r="H118" s="188"/>
      <c r="I118" s="204"/>
      <c r="J118" s="214">
        <v>1920</v>
      </c>
      <c r="K118" s="187">
        <v>43424</v>
      </c>
      <c r="L118" s="187"/>
      <c r="M118" s="199" t="s">
        <v>24</v>
      </c>
      <c r="N118" s="190"/>
      <c r="O118" s="190" t="s">
        <v>195</v>
      </c>
      <c r="P118" s="209"/>
      <c r="Q118" s="209"/>
      <c r="R118" s="209"/>
      <c r="S118" s="209"/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09"/>
      <c r="AS118" s="209"/>
      <c r="AT118" s="209"/>
      <c r="AU118" s="209"/>
      <c r="AV118" s="209"/>
      <c r="AW118" s="209"/>
      <c r="AX118" s="209"/>
      <c r="AY118" s="209"/>
      <c r="AZ118" s="209"/>
      <c r="BA118" s="209"/>
      <c r="BB118" s="209"/>
      <c r="BC118" s="209"/>
      <c r="BD118" s="209"/>
      <c r="BE118" s="209"/>
      <c r="BF118" s="209"/>
      <c r="BG118" s="209"/>
      <c r="BH118" s="209"/>
      <c r="BI118" s="209"/>
      <c r="BJ118" s="209"/>
      <c r="BK118" s="209"/>
      <c r="BL118" s="209"/>
      <c r="BM118" s="209"/>
      <c r="BN118" s="209"/>
      <c r="BO118" s="209"/>
      <c r="BP118" s="209"/>
      <c r="BQ118" s="209"/>
      <c r="BR118" s="209"/>
      <c r="BS118" s="209"/>
      <c r="BT118" s="209"/>
      <c r="BU118" s="209"/>
      <c r="BV118" s="209"/>
      <c r="BW118" s="209"/>
      <c r="BX118" s="209"/>
    </row>
    <row r="119" spans="1:77" s="212" customFormat="1" ht="12.75" customHeight="1" x14ac:dyDescent="0.3">
      <c r="A119" s="209"/>
      <c r="B119" s="213">
        <v>392</v>
      </c>
      <c r="C119" s="187">
        <v>43405</v>
      </c>
      <c r="D119" s="190" t="s">
        <v>140</v>
      </c>
      <c r="E119" s="190" t="s">
        <v>193</v>
      </c>
      <c r="F119" s="190" t="s">
        <v>196</v>
      </c>
      <c r="G119" s="190" t="s">
        <v>70</v>
      </c>
      <c r="H119" s="188"/>
      <c r="I119" s="204"/>
      <c r="J119" s="267">
        <v>7605.62</v>
      </c>
      <c r="K119" s="187">
        <v>43424</v>
      </c>
      <c r="L119" s="187"/>
      <c r="M119" s="199" t="s">
        <v>24</v>
      </c>
      <c r="N119" s="190"/>
      <c r="O119" s="190" t="s">
        <v>197</v>
      </c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09"/>
      <c r="AS119" s="209"/>
      <c r="AT119" s="209"/>
      <c r="AU119" s="209"/>
      <c r="AV119" s="209"/>
      <c r="AW119" s="209"/>
      <c r="AX119" s="209"/>
      <c r="AY119" s="209"/>
      <c r="AZ119" s="209"/>
      <c r="BA119" s="209"/>
      <c r="BB119" s="209"/>
      <c r="BC119" s="209"/>
      <c r="BD119" s="209"/>
      <c r="BE119" s="209"/>
      <c r="BF119" s="209"/>
      <c r="BG119" s="209"/>
      <c r="BH119" s="209"/>
      <c r="BI119" s="209"/>
      <c r="BJ119" s="209"/>
      <c r="BK119" s="209"/>
      <c r="BL119" s="209"/>
      <c r="BM119" s="209"/>
      <c r="BN119" s="209"/>
      <c r="BO119" s="209"/>
      <c r="BP119" s="209"/>
      <c r="BQ119" s="209"/>
      <c r="BR119" s="209"/>
      <c r="BS119" s="209"/>
      <c r="BT119" s="209"/>
      <c r="BU119" s="209"/>
      <c r="BV119" s="209"/>
      <c r="BW119" s="209"/>
      <c r="BX119" s="209"/>
    </row>
    <row r="120" spans="1:77" s="212" customFormat="1" ht="11.25" customHeight="1" x14ac:dyDescent="0.3">
      <c r="A120" s="209"/>
      <c r="B120" s="213">
        <v>201862</v>
      </c>
      <c r="C120" s="187">
        <v>43388</v>
      </c>
      <c r="D120" s="190" t="s">
        <v>142</v>
      </c>
      <c r="E120" s="190" t="s">
        <v>151</v>
      </c>
      <c r="F120" s="190" t="s">
        <v>143</v>
      </c>
      <c r="G120" s="190" t="s">
        <v>29</v>
      </c>
      <c r="H120" s="205"/>
      <c r="I120" s="189"/>
      <c r="J120" s="267">
        <v>613.59</v>
      </c>
      <c r="K120" s="187">
        <v>43434</v>
      </c>
      <c r="L120" s="187"/>
      <c r="M120" s="199" t="s">
        <v>24</v>
      </c>
      <c r="N120" s="190"/>
      <c r="O120" s="190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09"/>
      <c r="AZ120" s="209"/>
      <c r="BA120" s="209"/>
      <c r="BB120" s="209"/>
      <c r="BC120" s="209"/>
      <c r="BD120" s="209"/>
      <c r="BE120" s="209"/>
      <c r="BF120" s="209"/>
      <c r="BG120" s="209"/>
      <c r="BH120" s="209"/>
      <c r="BI120" s="209"/>
      <c r="BJ120" s="209"/>
      <c r="BK120" s="209"/>
      <c r="BL120" s="209"/>
      <c r="BM120" s="209"/>
      <c r="BN120" s="209"/>
      <c r="BO120" s="209"/>
      <c r="BP120" s="209"/>
      <c r="BQ120" s="209"/>
      <c r="BR120" s="209"/>
      <c r="BS120" s="209"/>
      <c r="BT120" s="209"/>
      <c r="BU120" s="209"/>
      <c r="BV120" s="209"/>
      <c r="BW120" s="209"/>
      <c r="BX120" s="209"/>
    </row>
    <row r="121" spans="1:77" s="212" customFormat="1" x14ac:dyDescent="0.3">
      <c r="A121" s="209"/>
      <c r="B121" s="213">
        <v>201861</v>
      </c>
      <c r="C121" s="187">
        <v>43388</v>
      </c>
      <c r="D121" s="190" t="s">
        <v>142</v>
      </c>
      <c r="E121" s="190" t="s">
        <v>151</v>
      </c>
      <c r="F121" s="190" t="s">
        <v>143</v>
      </c>
      <c r="G121" s="190" t="s">
        <v>58</v>
      </c>
      <c r="H121" s="205"/>
      <c r="I121" s="189"/>
      <c r="J121" s="267">
        <v>3556.16</v>
      </c>
      <c r="K121" s="187">
        <v>43434</v>
      </c>
      <c r="L121" s="187"/>
      <c r="M121" s="199" t="s">
        <v>24</v>
      </c>
      <c r="N121" s="190"/>
      <c r="O121" s="190"/>
      <c r="P121" s="209"/>
      <c r="Q121" s="209"/>
      <c r="R121" s="209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09"/>
      <c r="AS121" s="209"/>
      <c r="AT121" s="209"/>
      <c r="AU121" s="209"/>
      <c r="AV121" s="209"/>
      <c r="AW121" s="209"/>
      <c r="AX121" s="209"/>
      <c r="AY121" s="209"/>
      <c r="AZ121" s="209"/>
      <c r="BA121" s="209"/>
      <c r="BB121" s="209"/>
      <c r="BC121" s="209"/>
      <c r="BD121" s="209"/>
      <c r="BE121" s="209"/>
      <c r="BF121" s="209"/>
      <c r="BG121" s="209"/>
      <c r="BH121" s="209"/>
      <c r="BI121" s="209"/>
      <c r="BJ121" s="209"/>
      <c r="BK121" s="209"/>
      <c r="BL121" s="209"/>
      <c r="BM121" s="209"/>
      <c r="BN121" s="209"/>
      <c r="BO121" s="209"/>
      <c r="BP121" s="209"/>
      <c r="BQ121" s="209"/>
      <c r="BR121" s="209"/>
      <c r="BS121" s="209"/>
      <c r="BT121" s="209"/>
      <c r="BU121" s="209"/>
      <c r="BV121" s="209"/>
      <c r="BW121" s="209"/>
      <c r="BX121" s="209"/>
      <c r="BY121" s="209"/>
    </row>
    <row r="122" spans="1:77" s="212" customFormat="1" x14ac:dyDescent="0.3">
      <c r="A122" s="209"/>
      <c r="B122" s="213">
        <v>15094</v>
      </c>
      <c r="C122" s="187">
        <v>43405</v>
      </c>
      <c r="D122" s="190" t="s">
        <v>101</v>
      </c>
      <c r="E122" s="190" t="s">
        <v>100</v>
      </c>
      <c r="F122" s="190" t="s">
        <v>71</v>
      </c>
      <c r="G122" s="190" t="s">
        <v>70</v>
      </c>
      <c r="H122" s="205"/>
      <c r="I122" s="189"/>
      <c r="J122" s="267">
        <v>18415.22</v>
      </c>
      <c r="K122" s="187">
        <v>43435</v>
      </c>
      <c r="L122" s="187"/>
      <c r="M122" s="199" t="s">
        <v>24</v>
      </c>
      <c r="N122" s="190"/>
      <c r="O122" s="190"/>
      <c r="P122" s="209"/>
      <c r="Q122" s="209"/>
      <c r="R122" s="209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09"/>
      <c r="AS122" s="209"/>
      <c r="AT122" s="209"/>
      <c r="AU122" s="209"/>
      <c r="AV122" s="209"/>
      <c r="AW122" s="209"/>
      <c r="AX122" s="209"/>
      <c r="AY122" s="209"/>
      <c r="AZ122" s="209"/>
      <c r="BA122" s="209"/>
      <c r="BB122" s="209"/>
      <c r="BC122" s="209"/>
      <c r="BD122" s="209"/>
      <c r="BE122" s="209"/>
      <c r="BF122" s="209"/>
      <c r="BG122" s="209"/>
      <c r="BH122" s="209"/>
      <c r="BI122" s="209"/>
      <c r="BJ122" s="209"/>
      <c r="BK122" s="209"/>
      <c r="BL122" s="209"/>
      <c r="BM122" s="209"/>
      <c r="BN122" s="209"/>
      <c r="BO122" s="209"/>
      <c r="BP122" s="209"/>
      <c r="BQ122" s="209"/>
      <c r="BR122" s="209"/>
      <c r="BS122" s="209"/>
      <c r="BT122" s="209"/>
      <c r="BU122" s="209"/>
      <c r="BV122" s="209"/>
      <c r="BW122" s="209"/>
      <c r="BX122" s="209"/>
    </row>
    <row r="123" spans="1:77" s="212" customFormat="1" ht="12" customHeight="1" x14ac:dyDescent="0.3">
      <c r="A123" s="209"/>
      <c r="B123" s="201">
        <v>109436</v>
      </c>
      <c r="C123" s="187">
        <v>43416</v>
      </c>
      <c r="D123" s="190" t="s">
        <v>85</v>
      </c>
      <c r="E123" s="190" t="s">
        <v>127</v>
      </c>
      <c r="F123" s="190" t="s">
        <v>130</v>
      </c>
      <c r="G123" s="190" t="s">
        <v>70</v>
      </c>
      <c r="H123" s="188"/>
      <c r="I123" s="189"/>
      <c r="J123" s="267">
        <v>5880</v>
      </c>
      <c r="K123" s="187">
        <v>43444</v>
      </c>
      <c r="L123" s="187"/>
      <c r="M123" s="199" t="s">
        <v>24</v>
      </c>
      <c r="N123" s="190"/>
      <c r="O123" s="190"/>
      <c r="P123" s="209"/>
      <c r="Q123" s="209"/>
      <c r="R123" s="209"/>
      <c r="S123" s="209"/>
      <c r="T123" s="209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09"/>
      <c r="AL123" s="209"/>
      <c r="AM123" s="209"/>
      <c r="AN123" s="209"/>
      <c r="AO123" s="209"/>
      <c r="AP123" s="209"/>
      <c r="AQ123" s="209"/>
      <c r="AR123" s="209"/>
      <c r="AS123" s="209"/>
      <c r="AT123" s="209"/>
      <c r="AU123" s="209"/>
      <c r="AV123" s="209"/>
      <c r="AW123" s="209"/>
      <c r="AX123" s="209"/>
      <c r="AY123" s="209"/>
      <c r="AZ123" s="209"/>
      <c r="BA123" s="209"/>
      <c r="BB123" s="209"/>
      <c r="BC123" s="209"/>
      <c r="BD123" s="209"/>
      <c r="BE123" s="209"/>
      <c r="BF123" s="209"/>
      <c r="BG123" s="209"/>
      <c r="BH123" s="209"/>
      <c r="BI123" s="209"/>
      <c r="BJ123" s="209"/>
      <c r="BK123" s="209"/>
      <c r="BL123" s="209"/>
      <c r="BM123" s="209"/>
      <c r="BN123" s="209"/>
      <c r="BO123" s="209"/>
      <c r="BP123" s="209"/>
      <c r="BQ123" s="209"/>
      <c r="BR123" s="209"/>
      <c r="BS123" s="209"/>
      <c r="BT123" s="209"/>
      <c r="BU123" s="209"/>
      <c r="BV123" s="209"/>
      <c r="BW123" s="209"/>
      <c r="BX123" s="209"/>
      <c r="BY123" s="209"/>
    </row>
    <row r="124" spans="1:77" s="212" customFormat="1" ht="12" customHeight="1" x14ac:dyDescent="0.3">
      <c r="A124" s="209"/>
      <c r="B124" s="190">
        <v>209</v>
      </c>
      <c r="C124" s="187">
        <v>43409</v>
      </c>
      <c r="D124" s="190" t="s">
        <v>225</v>
      </c>
      <c r="E124" s="190" t="s">
        <v>224</v>
      </c>
      <c r="F124" s="190" t="s">
        <v>422</v>
      </c>
      <c r="G124" s="190" t="s">
        <v>58</v>
      </c>
      <c r="H124" s="190"/>
      <c r="I124" s="211"/>
      <c r="J124" s="267">
        <v>2346.25</v>
      </c>
      <c r="K124" s="266">
        <v>43455</v>
      </c>
      <c r="L124" s="266"/>
      <c r="M124" s="190" t="s">
        <v>24</v>
      </c>
      <c r="N124" s="190"/>
      <c r="O124" s="190"/>
      <c r="P124" s="209"/>
      <c r="Q124" s="209"/>
      <c r="R124" s="209"/>
      <c r="S124" s="209"/>
      <c r="T124" s="209"/>
      <c r="U124" s="209"/>
      <c r="V124" s="209"/>
      <c r="W124" s="209"/>
      <c r="X124" s="209"/>
      <c r="Y124" s="209"/>
      <c r="Z124" s="209"/>
      <c r="AA124" s="209"/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09"/>
      <c r="AL124" s="209"/>
      <c r="AM124" s="209"/>
      <c r="AN124" s="209"/>
      <c r="AO124" s="209"/>
      <c r="AP124" s="209"/>
      <c r="AQ124" s="209"/>
      <c r="AR124" s="209"/>
      <c r="AS124" s="209"/>
      <c r="AT124" s="209"/>
      <c r="AU124" s="209"/>
      <c r="AV124" s="209"/>
      <c r="AW124" s="209"/>
      <c r="AX124" s="209"/>
      <c r="AY124" s="209"/>
      <c r="AZ124" s="209"/>
      <c r="BA124" s="209"/>
      <c r="BB124" s="209"/>
      <c r="BC124" s="209"/>
      <c r="BD124" s="209"/>
      <c r="BE124" s="209"/>
      <c r="BF124" s="209"/>
      <c r="BG124" s="209"/>
      <c r="BH124" s="209"/>
      <c r="BI124" s="209"/>
      <c r="BJ124" s="209"/>
      <c r="BK124" s="209"/>
      <c r="BL124" s="209"/>
      <c r="BM124" s="209"/>
      <c r="BN124" s="209"/>
      <c r="BO124" s="209"/>
      <c r="BP124" s="209"/>
      <c r="BQ124" s="209"/>
      <c r="BR124" s="209"/>
      <c r="BS124" s="209"/>
      <c r="BT124" s="209"/>
      <c r="BU124" s="209"/>
      <c r="BV124" s="209"/>
      <c r="BW124" s="209"/>
      <c r="BX124" s="209"/>
      <c r="BY124" s="209"/>
    </row>
    <row r="125" spans="1:77" s="212" customFormat="1" ht="12.75" customHeight="1" x14ac:dyDescent="0.3">
      <c r="A125" s="209"/>
      <c r="B125" s="190">
        <v>60</v>
      </c>
      <c r="C125" s="187">
        <v>43819</v>
      </c>
      <c r="D125" s="190" t="s">
        <v>129</v>
      </c>
      <c r="E125" s="190" t="s">
        <v>232</v>
      </c>
      <c r="F125" s="190" t="s">
        <v>233</v>
      </c>
      <c r="G125" s="190" t="s">
        <v>70</v>
      </c>
      <c r="H125" s="190"/>
      <c r="I125" s="211"/>
      <c r="J125" s="267">
        <v>427250</v>
      </c>
      <c r="K125" s="266">
        <v>43480</v>
      </c>
      <c r="L125" s="266"/>
      <c r="M125" s="190" t="s">
        <v>24</v>
      </c>
      <c r="N125" s="272" t="s">
        <v>325</v>
      </c>
      <c r="O125" s="190"/>
      <c r="P125" s="209"/>
      <c r="Q125" s="209"/>
      <c r="R125" s="209"/>
      <c r="S125" s="209"/>
      <c r="T125" s="209"/>
      <c r="U125" s="209"/>
      <c r="V125" s="209"/>
      <c r="W125" s="209"/>
      <c r="X125" s="209"/>
      <c r="Y125" s="209"/>
      <c r="Z125" s="209"/>
      <c r="AA125" s="209"/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09"/>
      <c r="AL125" s="209"/>
      <c r="AM125" s="209"/>
      <c r="AN125" s="209"/>
      <c r="AO125" s="209"/>
      <c r="AP125" s="209"/>
      <c r="AQ125" s="209"/>
      <c r="AR125" s="209"/>
      <c r="AS125" s="209"/>
      <c r="AT125" s="209"/>
      <c r="AU125" s="209"/>
      <c r="AV125" s="209"/>
      <c r="AW125" s="209"/>
      <c r="AX125" s="209"/>
      <c r="AY125" s="209"/>
      <c r="AZ125" s="209"/>
      <c r="BA125" s="209"/>
      <c r="BB125" s="209"/>
      <c r="BC125" s="209"/>
      <c r="BD125" s="209"/>
      <c r="BE125" s="209"/>
      <c r="BF125" s="209"/>
      <c r="BG125" s="209"/>
      <c r="BH125" s="209"/>
      <c r="BI125" s="209"/>
      <c r="BJ125" s="209"/>
      <c r="BK125" s="209"/>
      <c r="BL125" s="209"/>
      <c r="BM125" s="209"/>
      <c r="BN125" s="209"/>
      <c r="BO125" s="209"/>
      <c r="BP125" s="209"/>
      <c r="BQ125" s="209"/>
      <c r="BR125" s="209"/>
      <c r="BS125" s="209"/>
      <c r="BT125" s="209"/>
      <c r="BU125" s="209"/>
      <c r="BV125" s="209"/>
      <c r="BW125" s="209"/>
      <c r="BX125" s="209"/>
      <c r="BY125" s="209"/>
    </row>
    <row r="126" spans="1:77" s="212" customFormat="1" ht="11.25" customHeight="1" x14ac:dyDescent="0.3">
      <c r="A126" s="209"/>
      <c r="B126" s="190">
        <v>216</v>
      </c>
      <c r="C126" s="187">
        <v>43438</v>
      </c>
      <c r="D126" s="190" t="s">
        <v>225</v>
      </c>
      <c r="E126" s="190" t="s">
        <v>224</v>
      </c>
      <c r="F126" s="190" t="s">
        <v>422</v>
      </c>
      <c r="G126" s="190" t="s">
        <v>70</v>
      </c>
      <c r="H126" s="190"/>
      <c r="I126" s="211"/>
      <c r="J126" s="267">
        <v>2500</v>
      </c>
      <c r="K126" s="266">
        <v>43480</v>
      </c>
      <c r="L126" s="266"/>
      <c r="M126" s="190" t="s">
        <v>24</v>
      </c>
      <c r="N126" s="190"/>
      <c r="O126" s="190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09"/>
      <c r="AL126" s="209"/>
      <c r="AM126" s="209"/>
      <c r="AN126" s="209"/>
      <c r="AO126" s="209"/>
      <c r="AP126" s="209"/>
      <c r="AQ126" s="209"/>
      <c r="AR126" s="209"/>
      <c r="AS126" s="209"/>
      <c r="AT126" s="209"/>
      <c r="AU126" s="209"/>
      <c r="AV126" s="209"/>
      <c r="AW126" s="209"/>
      <c r="AX126" s="209"/>
      <c r="AY126" s="209"/>
      <c r="AZ126" s="209"/>
      <c r="BA126" s="209"/>
      <c r="BB126" s="209"/>
      <c r="BC126" s="209"/>
      <c r="BD126" s="209"/>
      <c r="BE126" s="209"/>
      <c r="BF126" s="209"/>
      <c r="BG126" s="209"/>
      <c r="BH126" s="209"/>
      <c r="BI126" s="209"/>
      <c r="BJ126" s="209"/>
      <c r="BK126" s="209"/>
      <c r="BL126" s="209"/>
      <c r="BM126" s="209"/>
      <c r="BN126" s="209"/>
      <c r="BO126" s="209"/>
      <c r="BP126" s="209"/>
      <c r="BQ126" s="209"/>
      <c r="BR126" s="209"/>
      <c r="BS126" s="209"/>
      <c r="BT126" s="209"/>
      <c r="BU126" s="209"/>
      <c r="BV126" s="209"/>
      <c r="BW126" s="209"/>
      <c r="BX126" s="209"/>
      <c r="BY126" s="209"/>
    </row>
    <row r="127" spans="1:77" s="212" customFormat="1" ht="12.75" customHeight="1" x14ac:dyDescent="0.3">
      <c r="A127" s="209"/>
      <c r="B127" s="213">
        <v>4103</v>
      </c>
      <c r="C127" s="187">
        <v>43467</v>
      </c>
      <c r="D127" s="190" t="s">
        <v>138</v>
      </c>
      <c r="E127" s="190" t="s">
        <v>156</v>
      </c>
      <c r="F127" s="190" t="s">
        <v>116</v>
      </c>
      <c r="G127" s="190" t="s">
        <v>226</v>
      </c>
      <c r="H127" s="188"/>
      <c r="I127" s="189"/>
      <c r="J127" s="271">
        <v>1630.35</v>
      </c>
      <c r="K127" s="187">
        <v>43495</v>
      </c>
      <c r="L127" s="266"/>
      <c r="M127" s="199" t="s">
        <v>24</v>
      </c>
      <c r="N127" s="282" t="s">
        <v>355</v>
      </c>
      <c r="O127" s="190"/>
      <c r="P127" s="209"/>
      <c r="Q127" s="209"/>
      <c r="R127" s="209"/>
      <c r="S127" s="209"/>
      <c r="T127" s="209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209"/>
      <c r="AL127" s="209"/>
      <c r="AM127" s="209"/>
      <c r="AN127" s="209"/>
      <c r="AO127" s="209"/>
      <c r="AP127" s="209"/>
      <c r="AQ127" s="209"/>
      <c r="AR127" s="209"/>
      <c r="AS127" s="209"/>
      <c r="AT127" s="209"/>
      <c r="AU127" s="209"/>
      <c r="AV127" s="209"/>
      <c r="AW127" s="209"/>
      <c r="AX127" s="209"/>
      <c r="AY127" s="209"/>
      <c r="AZ127" s="209"/>
      <c r="BA127" s="209"/>
      <c r="BB127" s="209"/>
      <c r="BC127" s="209"/>
      <c r="BD127" s="209"/>
      <c r="BE127" s="209"/>
      <c r="BF127" s="209"/>
      <c r="BG127" s="209"/>
      <c r="BH127" s="209"/>
      <c r="BI127" s="209"/>
      <c r="BJ127" s="209"/>
      <c r="BK127" s="209"/>
      <c r="BL127" s="209"/>
      <c r="BM127" s="209"/>
      <c r="BN127" s="209"/>
      <c r="BO127" s="209"/>
      <c r="BP127" s="209"/>
      <c r="BQ127" s="209"/>
      <c r="BR127" s="209"/>
      <c r="BS127" s="209"/>
      <c r="BT127" s="209"/>
      <c r="BU127" s="209"/>
      <c r="BV127" s="209"/>
      <c r="BW127" s="209"/>
      <c r="BX127" s="209"/>
    </row>
    <row r="128" spans="1:77" s="212" customFormat="1" ht="12.75" customHeight="1" x14ac:dyDescent="0.3">
      <c r="A128" s="209"/>
      <c r="B128" s="190">
        <v>241</v>
      </c>
      <c r="C128" s="187">
        <v>43467</v>
      </c>
      <c r="D128" s="190" t="s">
        <v>225</v>
      </c>
      <c r="E128" s="190" t="s">
        <v>224</v>
      </c>
      <c r="F128" s="190" t="s">
        <v>422</v>
      </c>
      <c r="G128" s="190" t="s">
        <v>188</v>
      </c>
      <c r="H128" s="190"/>
      <c r="I128" s="211"/>
      <c r="J128" s="267">
        <v>2500</v>
      </c>
      <c r="K128" s="266">
        <v>43503</v>
      </c>
      <c r="L128" s="266"/>
      <c r="M128" s="190" t="s">
        <v>24</v>
      </c>
      <c r="N128" s="190"/>
      <c r="O128" s="190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/>
      <c r="AH128" s="209"/>
      <c r="AI128" s="209"/>
      <c r="AJ128" s="209"/>
      <c r="AK128" s="209"/>
      <c r="AL128" s="209"/>
      <c r="AM128" s="209"/>
      <c r="AN128" s="209"/>
      <c r="AO128" s="209"/>
      <c r="AP128" s="209"/>
      <c r="AQ128" s="209"/>
      <c r="AR128" s="209"/>
      <c r="AS128" s="209"/>
      <c r="AT128" s="209"/>
      <c r="AU128" s="209"/>
      <c r="AV128" s="209"/>
      <c r="AW128" s="209"/>
      <c r="AX128" s="209"/>
      <c r="AY128" s="209"/>
      <c r="AZ128" s="209"/>
      <c r="BA128" s="209"/>
      <c r="BB128" s="209"/>
      <c r="BC128" s="209"/>
      <c r="BD128" s="209"/>
      <c r="BE128" s="209"/>
      <c r="BF128" s="209"/>
      <c r="BG128" s="209"/>
      <c r="BH128" s="209"/>
      <c r="BI128" s="209"/>
      <c r="BJ128" s="209"/>
      <c r="BK128" s="209"/>
      <c r="BL128" s="209"/>
      <c r="BM128" s="209"/>
      <c r="BN128" s="209"/>
      <c r="BO128" s="209"/>
      <c r="BP128" s="209"/>
      <c r="BQ128" s="209"/>
      <c r="BR128" s="209"/>
      <c r="BS128" s="209"/>
      <c r="BT128" s="209"/>
      <c r="BU128" s="209"/>
      <c r="BV128" s="209"/>
      <c r="BW128" s="209"/>
      <c r="BX128" s="209"/>
    </row>
    <row r="129" spans="1:77" s="212" customFormat="1" ht="11.25" customHeight="1" x14ac:dyDescent="0.3">
      <c r="A129" s="209"/>
      <c r="B129" s="215">
        <v>281</v>
      </c>
      <c r="C129" s="187">
        <v>43482</v>
      </c>
      <c r="D129" s="210" t="s">
        <v>107</v>
      </c>
      <c r="E129" s="190" t="s">
        <v>198</v>
      </c>
      <c r="F129" s="190" t="s">
        <v>199</v>
      </c>
      <c r="G129" s="190" t="s">
        <v>188</v>
      </c>
      <c r="H129" s="188"/>
      <c r="I129" s="189"/>
      <c r="J129" s="267">
        <v>653.79999999999995</v>
      </c>
      <c r="K129" s="187">
        <v>43495</v>
      </c>
      <c r="L129" s="266"/>
      <c r="M129" s="199" t="s">
        <v>24</v>
      </c>
      <c r="N129" s="200" t="s">
        <v>221</v>
      </c>
      <c r="O129" s="190"/>
      <c r="P129" s="209"/>
      <c r="Q129" s="209"/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/>
      <c r="AH129" s="209"/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09"/>
      <c r="AS129" s="209"/>
      <c r="AT129" s="209"/>
      <c r="AU129" s="209"/>
      <c r="AV129" s="209"/>
      <c r="AW129" s="209"/>
      <c r="AX129" s="209"/>
      <c r="AY129" s="209"/>
      <c r="AZ129" s="209"/>
      <c r="BA129" s="209"/>
      <c r="BB129" s="209"/>
      <c r="BC129" s="209"/>
      <c r="BD129" s="209"/>
      <c r="BE129" s="209"/>
      <c r="BF129" s="209"/>
      <c r="BG129" s="209"/>
      <c r="BH129" s="209"/>
      <c r="BI129" s="209"/>
      <c r="BJ129" s="209"/>
      <c r="BK129" s="209"/>
      <c r="BL129" s="209"/>
      <c r="BM129" s="209"/>
      <c r="BN129" s="209"/>
      <c r="BO129" s="209"/>
      <c r="BP129" s="209"/>
      <c r="BQ129" s="209"/>
      <c r="BR129" s="209"/>
      <c r="BS129" s="209"/>
      <c r="BT129" s="209"/>
      <c r="BU129" s="209"/>
      <c r="BV129" s="209"/>
      <c r="BW129" s="209"/>
      <c r="BX129" s="209"/>
    </row>
    <row r="130" spans="1:77" s="212" customFormat="1" ht="11.25" customHeight="1" x14ac:dyDescent="0.3">
      <c r="A130" s="209"/>
      <c r="B130" s="226">
        <v>159</v>
      </c>
      <c r="C130" s="223">
        <v>43381</v>
      </c>
      <c r="D130" s="210" t="s">
        <v>137</v>
      </c>
      <c r="E130" s="190" t="s">
        <v>150</v>
      </c>
      <c r="F130" s="190" t="s">
        <v>394</v>
      </c>
      <c r="G130" s="190" t="s">
        <v>58</v>
      </c>
      <c r="H130" s="225"/>
      <c r="I130" s="73"/>
      <c r="J130" s="302">
        <v>1056</v>
      </c>
      <c r="K130" s="187">
        <v>43409</v>
      </c>
      <c r="L130" s="223"/>
      <c r="M130" s="282" t="s">
        <v>24</v>
      </c>
      <c r="N130" s="282" t="s">
        <v>385</v>
      </c>
      <c r="O130" s="227"/>
      <c r="P130" s="209"/>
      <c r="Q130" s="209"/>
      <c r="R130" s="209"/>
      <c r="S130" s="209"/>
      <c r="T130" s="209"/>
      <c r="U130" s="209"/>
      <c r="V130" s="209"/>
      <c r="W130" s="209"/>
      <c r="X130" s="209"/>
      <c r="Y130" s="209"/>
      <c r="Z130" s="209"/>
      <c r="AA130" s="209"/>
      <c r="AB130" s="209"/>
      <c r="AC130" s="209"/>
      <c r="AD130" s="209"/>
      <c r="AE130" s="209"/>
      <c r="AF130" s="209"/>
      <c r="AG130" s="209"/>
      <c r="AH130" s="209"/>
      <c r="AI130" s="209"/>
      <c r="AJ130" s="209"/>
      <c r="AK130" s="209"/>
      <c r="AL130" s="209"/>
      <c r="AM130" s="209"/>
      <c r="AN130" s="209"/>
      <c r="AO130" s="209"/>
      <c r="AP130" s="209"/>
      <c r="AQ130" s="209"/>
      <c r="AR130" s="209"/>
      <c r="AS130" s="209"/>
      <c r="AT130" s="209"/>
      <c r="AU130" s="209"/>
      <c r="AV130" s="209"/>
      <c r="AW130" s="209"/>
      <c r="AX130" s="209"/>
      <c r="AY130" s="209"/>
      <c r="AZ130" s="209"/>
      <c r="BA130" s="209"/>
      <c r="BB130" s="209"/>
      <c r="BC130" s="209"/>
      <c r="BD130" s="209"/>
      <c r="BE130" s="209"/>
      <c r="BF130" s="209"/>
      <c r="BG130" s="209"/>
      <c r="BH130" s="209"/>
      <c r="BI130" s="209"/>
      <c r="BJ130" s="209"/>
      <c r="BK130" s="209"/>
      <c r="BL130" s="209"/>
      <c r="BM130" s="209"/>
      <c r="BN130" s="209"/>
      <c r="BO130" s="209"/>
      <c r="BP130" s="209"/>
      <c r="BQ130" s="209"/>
      <c r="BR130" s="209"/>
      <c r="BS130" s="209"/>
      <c r="BT130" s="209"/>
      <c r="BU130" s="209"/>
      <c r="BV130" s="209"/>
      <c r="BW130" s="209"/>
      <c r="BX130" s="209"/>
    </row>
    <row r="131" spans="1:77" s="212" customFormat="1" ht="11.25" customHeight="1" x14ac:dyDescent="0.3">
      <c r="A131" s="209"/>
      <c r="B131" s="226">
        <v>230</v>
      </c>
      <c r="C131" s="223">
        <v>43418</v>
      </c>
      <c r="D131" s="210" t="s">
        <v>137</v>
      </c>
      <c r="E131" s="190" t="s">
        <v>150</v>
      </c>
      <c r="F131" s="190" t="s">
        <v>394</v>
      </c>
      <c r="G131" s="190" t="s">
        <v>58</v>
      </c>
      <c r="H131" s="225"/>
      <c r="I131" s="73"/>
      <c r="J131" s="302">
        <v>1320</v>
      </c>
      <c r="K131" s="187">
        <v>43444</v>
      </c>
      <c r="L131" s="223"/>
      <c r="M131" s="282" t="s">
        <v>24</v>
      </c>
      <c r="N131" s="282" t="s">
        <v>385</v>
      </c>
      <c r="O131" s="227"/>
      <c r="P131" s="209"/>
      <c r="Q131" s="209"/>
      <c r="R131" s="209"/>
      <c r="S131" s="209"/>
      <c r="T131" s="209"/>
      <c r="U131" s="209"/>
      <c r="V131" s="209"/>
      <c r="W131" s="209"/>
      <c r="X131" s="209"/>
      <c r="Y131" s="209"/>
      <c r="Z131" s="209"/>
      <c r="AA131" s="209"/>
      <c r="AB131" s="209"/>
      <c r="AC131" s="209"/>
      <c r="AD131" s="209"/>
      <c r="AE131" s="209"/>
      <c r="AF131" s="209"/>
      <c r="AG131" s="209"/>
      <c r="AH131" s="209"/>
      <c r="AI131" s="209"/>
      <c r="AJ131" s="209"/>
      <c r="AK131" s="209"/>
      <c r="AL131" s="209"/>
      <c r="AM131" s="209"/>
      <c r="AN131" s="209"/>
      <c r="AO131" s="209"/>
      <c r="AP131" s="209"/>
      <c r="AQ131" s="209"/>
      <c r="AR131" s="209"/>
      <c r="AS131" s="209"/>
      <c r="AT131" s="209"/>
      <c r="AU131" s="209"/>
      <c r="AV131" s="209"/>
      <c r="AW131" s="209"/>
      <c r="AX131" s="209"/>
      <c r="AY131" s="209"/>
      <c r="AZ131" s="209"/>
      <c r="BA131" s="209"/>
      <c r="BB131" s="209"/>
      <c r="BC131" s="209"/>
      <c r="BD131" s="209"/>
      <c r="BE131" s="209"/>
      <c r="BF131" s="209"/>
      <c r="BG131" s="209"/>
      <c r="BH131" s="209"/>
      <c r="BI131" s="209"/>
      <c r="BJ131" s="209"/>
      <c r="BK131" s="209"/>
      <c r="BL131" s="209"/>
      <c r="BM131" s="209"/>
      <c r="BN131" s="209"/>
      <c r="BO131" s="209"/>
      <c r="BP131" s="209"/>
      <c r="BQ131" s="209"/>
      <c r="BR131" s="209"/>
      <c r="BS131" s="209"/>
      <c r="BT131" s="209"/>
      <c r="BU131" s="209"/>
      <c r="BV131" s="209"/>
      <c r="BW131" s="209"/>
      <c r="BX131" s="209"/>
    </row>
    <row r="132" spans="1:77" s="212" customFormat="1" ht="11.25" customHeight="1" x14ac:dyDescent="0.3">
      <c r="A132" s="209"/>
      <c r="B132" s="226">
        <v>312</v>
      </c>
      <c r="C132" s="223">
        <v>43472</v>
      </c>
      <c r="D132" s="210" t="s">
        <v>137</v>
      </c>
      <c r="E132" s="190" t="s">
        <v>150</v>
      </c>
      <c r="F132" s="190" t="s">
        <v>394</v>
      </c>
      <c r="G132" s="227" t="s">
        <v>226</v>
      </c>
      <c r="H132" s="225"/>
      <c r="I132" s="222"/>
      <c r="J132" s="228">
        <v>1320</v>
      </c>
      <c r="K132" s="187">
        <v>43501</v>
      </c>
      <c r="L132" s="223"/>
      <c r="M132" s="282" t="s">
        <v>24</v>
      </c>
      <c r="N132" s="224"/>
      <c r="O132" s="227"/>
      <c r="P132" s="209"/>
      <c r="Q132" s="209"/>
      <c r="R132" s="209"/>
      <c r="S132" s="209"/>
      <c r="T132" s="209"/>
      <c r="U132" s="209"/>
      <c r="V132" s="209"/>
      <c r="W132" s="209"/>
      <c r="X132" s="209"/>
      <c r="Y132" s="209"/>
      <c r="Z132" s="209"/>
      <c r="AA132" s="209"/>
      <c r="AB132" s="209"/>
      <c r="AC132" s="209"/>
      <c r="AD132" s="209"/>
      <c r="AE132" s="209"/>
      <c r="AF132" s="209"/>
      <c r="AG132" s="209"/>
      <c r="AH132" s="209"/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09"/>
      <c r="AT132" s="209"/>
      <c r="AU132" s="209"/>
      <c r="AV132" s="209"/>
      <c r="AW132" s="209"/>
      <c r="AX132" s="209"/>
      <c r="AY132" s="209"/>
      <c r="AZ132" s="209"/>
      <c r="BA132" s="209"/>
      <c r="BB132" s="209"/>
      <c r="BC132" s="209"/>
      <c r="BD132" s="209"/>
      <c r="BE132" s="209"/>
      <c r="BF132" s="209"/>
      <c r="BG132" s="209"/>
      <c r="BH132" s="209"/>
      <c r="BI132" s="209"/>
      <c r="BJ132" s="209"/>
      <c r="BK132" s="209"/>
      <c r="BL132" s="209"/>
      <c r="BM132" s="209"/>
      <c r="BN132" s="209"/>
      <c r="BO132" s="209"/>
      <c r="BP132" s="209"/>
      <c r="BQ132" s="209"/>
      <c r="BR132" s="209"/>
      <c r="BS132" s="209"/>
      <c r="BT132" s="209"/>
      <c r="BU132" s="209"/>
      <c r="BV132" s="209"/>
      <c r="BW132" s="209"/>
      <c r="BX132" s="209"/>
    </row>
    <row r="133" spans="1:77" s="212" customFormat="1" ht="11.25" customHeight="1" x14ac:dyDescent="0.3">
      <c r="A133" s="209"/>
      <c r="B133" s="190">
        <v>287</v>
      </c>
      <c r="C133" s="187">
        <v>43500</v>
      </c>
      <c r="D133" s="210" t="s">
        <v>225</v>
      </c>
      <c r="E133" s="190" t="s">
        <v>224</v>
      </c>
      <c r="F133" s="190" t="s">
        <v>422</v>
      </c>
      <c r="G133" s="190" t="s">
        <v>226</v>
      </c>
      <c r="H133" s="190"/>
      <c r="I133" s="211"/>
      <c r="J133" s="267">
        <v>2500</v>
      </c>
      <c r="K133" s="187">
        <v>43511</v>
      </c>
      <c r="L133" s="266"/>
      <c r="M133" s="190" t="s">
        <v>24</v>
      </c>
      <c r="N133" s="190"/>
      <c r="O133" s="190"/>
      <c r="P133" s="209"/>
      <c r="Q133" s="209"/>
      <c r="R133" s="209"/>
      <c r="S133" s="209"/>
      <c r="T133" s="209"/>
      <c r="U133" s="209"/>
      <c r="V133" s="209"/>
      <c r="W133" s="209"/>
      <c r="X133" s="209"/>
      <c r="Y133" s="209"/>
      <c r="Z133" s="209"/>
      <c r="AA133" s="209"/>
      <c r="AB133" s="209"/>
      <c r="AC133" s="209"/>
      <c r="AD133" s="209"/>
      <c r="AE133" s="209"/>
      <c r="AF133" s="209"/>
      <c r="AG133" s="209"/>
      <c r="AH133" s="209"/>
      <c r="AI133" s="209"/>
      <c r="AJ133" s="209"/>
      <c r="AK133" s="209"/>
      <c r="AL133" s="209"/>
      <c r="AM133" s="209"/>
      <c r="AN133" s="209"/>
      <c r="AO133" s="209"/>
      <c r="AP133" s="209"/>
      <c r="AQ133" s="209"/>
      <c r="AR133" s="209"/>
      <c r="AS133" s="209"/>
      <c r="AT133" s="209"/>
      <c r="AU133" s="209"/>
      <c r="AV133" s="209"/>
      <c r="AW133" s="209"/>
      <c r="AX133" s="209"/>
      <c r="AY133" s="209"/>
      <c r="AZ133" s="209"/>
      <c r="BA133" s="209"/>
      <c r="BB133" s="209"/>
      <c r="BC133" s="209"/>
      <c r="BD133" s="209"/>
      <c r="BE133" s="209"/>
      <c r="BF133" s="209"/>
      <c r="BG133" s="209"/>
      <c r="BH133" s="209"/>
      <c r="BI133" s="209"/>
      <c r="BJ133" s="209"/>
      <c r="BK133" s="209"/>
      <c r="BL133" s="209"/>
      <c r="BM133" s="209"/>
      <c r="BN133" s="209"/>
      <c r="BO133" s="209"/>
      <c r="BP133" s="209"/>
      <c r="BQ133" s="209"/>
      <c r="BR133" s="209"/>
      <c r="BS133" s="209"/>
      <c r="BT133" s="209"/>
      <c r="BU133" s="209"/>
      <c r="BV133" s="209"/>
      <c r="BW133" s="209"/>
      <c r="BX133" s="209"/>
    </row>
    <row r="134" spans="1:77" s="212" customFormat="1" ht="11.25" customHeight="1" x14ac:dyDescent="0.3">
      <c r="A134" s="209"/>
      <c r="B134" s="190" t="s">
        <v>411</v>
      </c>
      <c r="C134" s="187">
        <v>43497</v>
      </c>
      <c r="D134" s="210" t="s">
        <v>172</v>
      </c>
      <c r="E134" s="190" t="s">
        <v>412</v>
      </c>
      <c r="F134" s="190" t="s">
        <v>194</v>
      </c>
      <c r="G134" s="190" t="s">
        <v>226</v>
      </c>
      <c r="H134" s="190"/>
      <c r="I134" s="211"/>
      <c r="J134" s="211">
        <v>9501.7000000000007</v>
      </c>
      <c r="K134" s="187">
        <v>43514</v>
      </c>
      <c r="L134" s="190"/>
      <c r="M134" s="190" t="s">
        <v>24</v>
      </c>
      <c r="N134" s="190"/>
      <c r="O134" s="190"/>
      <c r="P134" s="209"/>
      <c r="Q134" s="209"/>
      <c r="R134" s="209"/>
      <c r="S134" s="209"/>
      <c r="T134" s="209"/>
      <c r="U134" s="209"/>
      <c r="V134" s="209"/>
      <c r="W134" s="209"/>
      <c r="X134" s="209"/>
      <c r="Y134" s="209"/>
      <c r="Z134" s="209"/>
      <c r="AA134" s="209"/>
      <c r="AB134" s="209"/>
      <c r="AC134" s="209"/>
      <c r="AD134" s="209"/>
      <c r="AE134" s="209"/>
      <c r="AF134" s="209"/>
      <c r="AG134" s="209"/>
      <c r="AH134" s="209"/>
      <c r="AI134" s="209"/>
      <c r="AJ134" s="209"/>
      <c r="AK134" s="209"/>
      <c r="AL134" s="209"/>
      <c r="AM134" s="209"/>
      <c r="AN134" s="209"/>
      <c r="AO134" s="209"/>
      <c r="AP134" s="209"/>
      <c r="AQ134" s="209"/>
      <c r="AR134" s="209"/>
      <c r="AS134" s="209"/>
      <c r="AT134" s="209"/>
      <c r="AU134" s="209"/>
      <c r="AV134" s="209"/>
      <c r="AW134" s="209"/>
      <c r="AX134" s="209"/>
      <c r="AY134" s="209"/>
      <c r="AZ134" s="209"/>
      <c r="BA134" s="209"/>
      <c r="BB134" s="209"/>
      <c r="BC134" s="209"/>
      <c r="BD134" s="209"/>
      <c r="BE134" s="209"/>
      <c r="BF134" s="209"/>
      <c r="BG134" s="209"/>
      <c r="BH134" s="209"/>
      <c r="BI134" s="209"/>
      <c r="BJ134" s="209"/>
      <c r="BK134" s="209"/>
      <c r="BL134" s="209"/>
      <c r="BM134" s="209"/>
      <c r="BN134" s="209"/>
      <c r="BO134" s="209"/>
      <c r="BP134" s="209"/>
      <c r="BQ134" s="209"/>
      <c r="BR134" s="209"/>
      <c r="BS134" s="209"/>
      <c r="BT134" s="209"/>
      <c r="BU134" s="209"/>
      <c r="BV134" s="209"/>
      <c r="BW134" s="209"/>
      <c r="BX134" s="209"/>
    </row>
    <row r="135" spans="1:77" s="1" customFormat="1" ht="14.4" x14ac:dyDescent="0.3">
      <c r="B135" s="190">
        <v>31697</v>
      </c>
      <c r="C135" s="187">
        <v>43489</v>
      </c>
      <c r="D135" s="190" t="s">
        <v>133</v>
      </c>
      <c r="E135" s="190" t="s">
        <v>414</v>
      </c>
      <c r="F135" s="190" t="s">
        <v>116</v>
      </c>
      <c r="G135" s="190" t="s">
        <v>226</v>
      </c>
      <c r="H135" s="190"/>
      <c r="I135" s="211"/>
      <c r="J135" s="211">
        <v>1113.05</v>
      </c>
      <c r="K135" s="187">
        <v>43518</v>
      </c>
      <c r="L135" s="190"/>
      <c r="M135" s="190" t="s">
        <v>24</v>
      </c>
      <c r="N135" s="190"/>
      <c r="O135" s="209"/>
    </row>
    <row r="136" spans="1:77" s="286" customFormat="1" ht="11.25" customHeight="1" x14ac:dyDescent="0.3">
      <c r="A136" s="285"/>
      <c r="B136" s="190">
        <v>202</v>
      </c>
      <c r="C136" s="187">
        <v>43384</v>
      </c>
      <c r="D136" s="210" t="s">
        <v>225</v>
      </c>
      <c r="E136" s="190" t="s">
        <v>224</v>
      </c>
      <c r="F136" s="190" t="s">
        <v>422</v>
      </c>
      <c r="G136" s="190" t="s">
        <v>31</v>
      </c>
      <c r="H136" s="190"/>
      <c r="I136" s="211"/>
      <c r="J136" s="211">
        <v>2500</v>
      </c>
      <c r="K136" s="266">
        <v>43514</v>
      </c>
      <c r="L136" s="190"/>
      <c r="M136" s="190" t="s">
        <v>24</v>
      </c>
      <c r="N136" s="190"/>
      <c r="O136" s="190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  <c r="AL136" s="285"/>
      <c r="AM136" s="285"/>
      <c r="AN136" s="285"/>
      <c r="AO136" s="285"/>
      <c r="AP136" s="285"/>
      <c r="AQ136" s="285"/>
      <c r="AR136" s="285"/>
      <c r="AS136" s="285"/>
      <c r="AT136" s="285"/>
      <c r="AU136" s="285"/>
      <c r="AV136" s="285"/>
      <c r="AW136" s="285"/>
      <c r="AX136" s="285"/>
      <c r="AY136" s="285"/>
      <c r="AZ136" s="285"/>
      <c r="BA136" s="285"/>
      <c r="BB136" s="285"/>
      <c r="BC136" s="285"/>
      <c r="BD136" s="285"/>
      <c r="BE136" s="285"/>
      <c r="BF136" s="285"/>
      <c r="BG136" s="285"/>
      <c r="BH136" s="285"/>
      <c r="BI136" s="285"/>
      <c r="BJ136" s="285"/>
      <c r="BK136" s="285"/>
      <c r="BL136" s="285"/>
      <c r="BM136" s="285"/>
      <c r="BN136" s="285"/>
      <c r="BO136" s="285"/>
      <c r="BP136" s="285"/>
      <c r="BQ136" s="285"/>
      <c r="BR136" s="285"/>
      <c r="BS136" s="285"/>
      <c r="BT136" s="285"/>
      <c r="BU136" s="285"/>
      <c r="BV136" s="285"/>
      <c r="BW136" s="285"/>
      <c r="BX136" s="285"/>
    </row>
    <row r="137" spans="1:77" s="212" customFormat="1" x14ac:dyDescent="0.3">
      <c r="A137" s="209"/>
      <c r="B137" s="190">
        <v>15956</v>
      </c>
      <c r="C137" s="296">
        <v>43454</v>
      </c>
      <c r="D137" s="190" t="s">
        <v>101</v>
      </c>
      <c r="E137" s="221" t="s">
        <v>100</v>
      </c>
      <c r="F137" s="210" t="s">
        <v>71</v>
      </c>
      <c r="G137" s="190" t="s">
        <v>188</v>
      </c>
      <c r="H137" s="190"/>
      <c r="I137" s="214"/>
      <c r="J137" s="211">
        <v>3070.5</v>
      </c>
      <c r="K137" s="266">
        <v>43484</v>
      </c>
      <c r="L137" s="266"/>
      <c r="M137" s="190" t="s">
        <v>24</v>
      </c>
      <c r="N137" s="190" t="s">
        <v>387</v>
      </c>
      <c r="O137" s="190"/>
      <c r="P137" s="209"/>
      <c r="Q137" s="209"/>
      <c r="R137" s="209"/>
      <c r="S137" s="209"/>
      <c r="T137" s="209"/>
      <c r="U137" s="209"/>
      <c r="V137" s="209"/>
      <c r="W137" s="209"/>
      <c r="X137" s="209"/>
      <c r="Y137" s="209"/>
      <c r="Z137" s="209"/>
      <c r="AA137" s="209"/>
      <c r="AB137" s="209"/>
      <c r="AC137" s="209"/>
      <c r="AD137" s="209"/>
      <c r="AE137" s="209"/>
      <c r="AF137" s="209"/>
      <c r="AG137" s="209"/>
      <c r="AH137" s="209"/>
      <c r="AI137" s="209"/>
      <c r="AJ137" s="209"/>
      <c r="AK137" s="209"/>
      <c r="AL137" s="209"/>
      <c r="AM137" s="209"/>
      <c r="AN137" s="209"/>
      <c r="AO137" s="209"/>
      <c r="AP137" s="209"/>
      <c r="AQ137" s="209"/>
      <c r="AR137" s="209"/>
      <c r="AS137" s="209"/>
      <c r="AT137" s="209"/>
      <c r="AU137" s="209"/>
      <c r="AV137" s="209"/>
      <c r="AW137" s="209"/>
      <c r="AX137" s="209"/>
      <c r="AY137" s="209"/>
      <c r="AZ137" s="209"/>
      <c r="BA137" s="209"/>
      <c r="BB137" s="209"/>
      <c r="BC137" s="209"/>
      <c r="BD137" s="209"/>
      <c r="BE137" s="209"/>
      <c r="BF137" s="209"/>
      <c r="BG137" s="209"/>
      <c r="BH137" s="209"/>
      <c r="BI137" s="209"/>
      <c r="BJ137" s="209"/>
      <c r="BK137" s="209"/>
      <c r="BL137" s="209"/>
      <c r="BM137" s="209"/>
      <c r="BN137" s="209"/>
      <c r="BO137" s="209"/>
      <c r="BP137" s="209"/>
      <c r="BQ137" s="209"/>
      <c r="BR137" s="209"/>
      <c r="BS137" s="209"/>
      <c r="BT137" s="209"/>
      <c r="BU137" s="209"/>
      <c r="BV137" s="209"/>
      <c r="BW137" s="209"/>
      <c r="BX137" s="209"/>
      <c r="BY137" s="209"/>
    </row>
    <row r="138" spans="1:77" s="212" customFormat="1" ht="11.25" customHeight="1" x14ac:dyDescent="0.3">
      <c r="A138" s="209"/>
      <c r="B138" s="190">
        <v>15611</v>
      </c>
      <c r="C138" s="187">
        <v>43435</v>
      </c>
      <c r="D138" s="210" t="s">
        <v>101</v>
      </c>
      <c r="E138" s="190" t="s">
        <v>100</v>
      </c>
      <c r="F138" s="190" t="s">
        <v>71</v>
      </c>
      <c r="G138" s="190" t="s">
        <v>188</v>
      </c>
      <c r="H138" s="190"/>
      <c r="I138" s="214"/>
      <c r="J138" s="211">
        <v>12481</v>
      </c>
      <c r="K138" s="266">
        <v>43830</v>
      </c>
      <c r="L138" s="266"/>
      <c r="M138" s="190" t="s">
        <v>24</v>
      </c>
      <c r="N138" s="190" t="s">
        <v>387</v>
      </c>
      <c r="O138" s="190"/>
      <c r="P138" s="209"/>
      <c r="Q138" s="209"/>
      <c r="R138" s="209"/>
      <c r="S138" s="209"/>
      <c r="T138" s="209"/>
      <c r="U138" s="209"/>
      <c r="V138" s="209"/>
      <c r="W138" s="209"/>
      <c r="X138" s="209"/>
      <c r="Y138" s="209"/>
      <c r="Z138" s="209"/>
      <c r="AA138" s="209"/>
      <c r="AB138" s="209"/>
      <c r="AC138" s="209"/>
      <c r="AD138" s="209"/>
      <c r="AE138" s="209"/>
      <c r="AF138" s="209"/>
      <c r="AG138" s="209"/>
      <c r="AH138" s="209"/>
      <c r="AI138" s="209"/>
      <c r="AJ138" s="209"/>
      <c r="AK138" s="209"/>
      <c r="AL138" s="209"/>
      <c r="AM138" s="209"/>
      <c r="AN138" s="209"/>
      <c r="AO138" s="209"/>
      <c r="AP138" s="209"/>
      <c r="AQ138" s="209"/>
      <c r="AR138" s="209"/>
      <c r="AS138" s="209"/>
      <c r="AT138" s="209"/>
      <c r="AU138" s="209"/>
      <c r="AV138" s="209"/>
      <c r="AW138" s="209"/>
      <c r="AX138" s="209"/>
      <c r="AY138" s="209"/>
      <c r="AZ138" s="209"/>
      <c r="BA138" s="209"/>
      <c r="BB138" s="209"/>
      <c r="BC138" s="209"/>
      <c r="BD138" s="209"/>
      <c r="BE138" s="209"/>
      <c r="BF138" s="209"/>
      <c r="BG138" s="209"/>
      <c r="BH138" s="209"/>
      <c r="BI138" s="209"/>
      <c r="BJ138" s="209"/>
      <c r="BK138" s="209"/>
      <c r="BL138" s="209"/>
      <c r="BM138" s="209"/>
      <c r="BN138" s="209"/>
      <c r="BO138" s="209"/>
      <c r="BP138" s="209"/>
      <c r="BQ138" s="209"/>
      <c r="BR138" s="209"/>
      <c r="BS138" s="209"/>
      <c r="BT138" s="209"/>
      <c r="BU138" s="209"/>
      <c r="BV138" s="209"/>
      <c r="BW138" s="209"/>
      <c r="BX138" s="209"/>
    </row>
    <row r="139" spans="1:77" s="212" customFormat="1" x14ac:dyDescent="0.3">
      <c r="A139" s="209"/>
      <c r="B139" s="190"/>
      <c r="C139" s="187">
        <v>43515</v>
      </c>
      <c r="D139" s="190"/>
      <c r="E139" s="190" t="s">
        <v>424</v>
      </c>
      <c r="F139" s="190" t="s">
        <v>45</v>
      </c>
      <c r="G139" s="190" t="s">
        <v>369</v>
      </c>
      <c r="H139" s="190"/>
      <c r="I139" s="211">
        <v>7266.68</v>
      </c>
      <c r="J139" s="211"/>
      <c r="K139" s="266">
        <v>43522</v>
      </c>
      <c r="L139" s="266">
        <v>43522</v>
      </c>
      <c r="M139" s="219" t="s">
        <v>26</v>
      </c>
      <c r="N139" s="190"/>
      <c r="O139" s="190"/>
      <c r="P139" s="209"/>
      <c r="Q139" s="209"/>
      <c r="R139" s="209"/>
      <c r="S139" s="209"/>
      <c r="T139" s="209"/>
      <c r="U139" s="209"/>
      <c r="V139" s="209"/>
      <c r="W139" s="209"/>
      <c r="X139" s="209"/>
      <c r="Y139" s="209"/>
      <c r="Z139" s="209"/>
      <c r="AA139" s="209"/>
      <c r="AB139" s="209"/>
      <c r="AC139" s="209"/>
      <c r="AD139" s="209"/>
      <c r="AE139" s="209"/>
      <c r="AF139" s="209"/>
      <c r="AG139" s="209"/>
      <c r="AH139" s="209"/>
      <c r="AI139" s="209"/>
      <c r="AJ139" s="209"/>
      <c r="AK139" s="209"/>
      <c r="AL139" s="209"/>
      <c r="AM139" s="209"/>
      <c r="AN139" s="209"/>
      <c r="AO139" s="209"/>
      <c r="AP139" s="209"/>
      <c r="AQ139" s="209"/>
      <c r="AR139" s="209"/>
      <c r="AS139" s="209"/>
      <c r="AT139" s="209"/>
      <c r="AU139" s="209"/>
      <c r="AV139" s="209"/>
      <c r="AW139" s="209"/>
      <c r="AX139" s="209"/>
      <c r="AY139" s="209"/>
      <c r="AZ139" s="209"/>
      <c r="BA139" s="209"/>
      <c r="BB139" s="209"/>
      <c r="BC139" s="209"/>
      <c r="BD139" s="209"/>
      <c r="BE139" s="209"/>
      <c r="BF139" s="209"/>
      <c r="BG139" s="209"/>
      <c r="BH139" s="209"/>
      <c r="BI139" s="209"/>
      <c r="BJ139" s="209"/>
      <c r="BK139" s="209"/>
      <c r="BL139" s="209"/>
      <c r="BM139" s="209"/>
      <c r="BN139" s="209"/>
      <c r="BO139" s="209"/>
      <c r="BP139" s="209"/>
      <c r="BQ139" s="209"/>
      <c r="BR139" s="209"/>
      <c r="BS139" s="209"/>
      <c r="BT139" s="209"/>
      <c r="BU139" s="209"/>
      <c r="BV139" s="209"/>
      <c r="BW139" s="209"/>
      <c r="BX139" s="209"/>
      <c r="BY139" s="209"/>
    </row>
    <row r="140" spans="1:77" s="212" customFormat="1" x14ac:dyDescent="0.3">
      <c r="A140" s="209"/>
      <c r="B140" s="190"/>
      <c r="C140" s="187">
        <v>43515</v>
      </c>
      <c r="D140" s="210"/>
      <c r="E140" s="190" t="s">
        <v>424</v>
      </c>
      <c r="F140" s="190" t="s">
        <v>430</v>
      </c>
      <c r="G140" s="190" t="s">
        <v>369</v>
      </c>
      <c r="H140" s="190"/>
      <c r="I140" s="211">
        <v>6885.06</v>
      </c>
      <c r="J140" s="211"/>
      <c r="K140" s="266">
        <v>43522</v>
      </c>
      <c r="L140" s="266">
        <v>43522</v>
      </c>
      <c r="M140" s="219" t="s">
        <v>26</v>
      </c>
      <c r="N140" s="190"/>
      <c r="O140" s="190"/>
      <c r="P140" s="209"/>
      <c r="Q140" s="209"/>
      <c r="R140" s="209"/>
      <c r="S140" s="209"/>
      <c r="T140" s="209"/>
      <c r="U140" s="209"/>
      <c r="V140" s="209"/>
      <c r="W140" s="209"/>
      <c r="X140" s="209"/>
      <c r="Y140" s="209"/>
      <c r="Z140" s="209"/>
      <c r="AA140" s="209"/>
      <c r="AB140" s="209"/>
      <c r="AC140" s="209"/>
      <c r="AD140" s="209"/>
      <c r="AE140" s="209"/>
      <c r="AF140" s="209"/>
      <c r="AG140" s="209"/>
      <c r="AH140" s="209"/>
      <c r="AI140" s="209"/>
      <c r="AJ140" s="209"/>
      <c r="AK140" s="209"/>
      <c r="AL140" s="209"/>
      <c r="AM140" s="209"/>
      <c r="AN140" s="209"/>
      <c r="AO140" s="209"/>
      <c r="AP140" s="209"/>
      <c r="AQ140" s="209"/>
      <c r="AR140" s="209"/>
      <c r="AS140" s="209"/>
      <c r="AT140" s="209"/>
      <c r="AU140" s="209"/>
      <c r="AV140" s="209"/>
      <c r="AW140" s="209"/>
      <c r="AX140" s="209"/>
      <c r="AY140" s="209"/>
      <c r="AZ140" s="209"/>
      <c r="BA140" s="209"/>
      <c r="BB140" s="209"/>
      <c r="BC140" s="209"/>
      <c r="BD140" s="209"/>
      <c r="BE140" s="209"/>
      <c r="BF140" s="209"/>
      <c r="BG140" s="209"/>
      <c r="BH140" s="209"/>
      <c r="BI140" s="209"/>
      <c r="BJ140" s="209"/>
      <c r="BK140" s="209"/>
      <c r="BL140" s="209"/>
      <c r="BM140" s="209"/>
      <c r="BN140" s="209"/>
      <c r="BO140" s="209"/>
      <c r="BP140" s="209"/>
      <c r="BQ140" s="209"/>
      <c r="BR140" s="209"/>
      <c r="BS140" s="209"/>
      <c r="BT140" s="209"/>
      <c r="BU140" s="209"/>
      <c r="BV140" s="209"/>
      <c r="BW140" s="209"/>
      <c r="BX140" s="209"/>
    </row>
    <row r="141" spans="1:77" s="1" customFormat="1" ht="14.4" x14ac:dyDescent="0.3">
      <c r="B141" s="335"/>
      <c r="C141" s="187">
        <v>43465</v>
      </c>
      <c r="D141" s="276"/>
      <c r="E141" s="7" t="s">
        <v>433</v>
      </c>
      <c r="F141" s="7" t="s">
        <v>435</v>
      </c>
      <c r="G141" s="276" t="s">
        <v>226</v>
      </c>
      <c r="H141" s="278"/>
      <c r="I141" s="278"/>
      <c r="J141" s="211">
        <f>87305.35-21629.2</f>
        <v>65676.150000000009</v>
      </c>
      <c r="K141" s="266">
        <v>43524</v>
      </c>
      <c r="L141" s="266"/>
      <c r="M141" s="190" t="s">
        <v>24</v>
      </c>
      <c r="N141" s="335"/>
      <c r="O141" s="2"/>
    </row>
    <row r="142" spans="1:77" s="212" customFormat="1" x14ac:dyDescent="0.3">
      <c r="A142" s="209"/>
      <c r="B142" s="215">
        <v>339</v>
      </c>
      <c r="C142" s="187">
        <v>43503</v>
      </c>
      <c r="D142" s="190" t="s">
        <v>107</v>
      </c>
      <c r="E142" s="190" t="s">
        <v>198</v>
      </c>
      <c r="F142" s="190" t="s">
        <v>199</v>
      </c>
      <c r="G142" s="190" t="s">
        <v>226</v>
      </c>
      <c r="H142" s="188"/>
      <c r="I142" s="189"/>
      <c r="J142" s="267">
        <v>1830.04</v>
      </c>
      <c r="K142" s="187">
        <v>43516</v>
      </c>
      <c r="L142" s="266"/>
      <c r="M142" s="199" t="s">
        <v>24</v>
      </c>
      <c r="N142" s="200" t="s">
        <v>221</v>
      </c>
      <c r="O142" s="190"/>
      <c r="P142" s="209"/>
      <c r="Q142" s="209"/>
      <c r="R142" s="209"/>
      <c r="S142" s="209"/>
      <c r="T142" s="209"/>
      <c r="U142" s="209"/>
      <c r="V142" s="209"/>
      <c r="W142" s="209"/>
      <c r="X142" s="209"/>
      <c r="Y142" s="209"/>
      <c r="Z142" s="209"/>
      <c r="AA142" s="209"/>
      <c r="AB142" s="209"/>
      <c r="AC142" s="209"/>
      <c r="AD142" s="209"/>
      <c r="AE142" s="209"/>
      <c r="AF142" s="209"/>
      <c r="AG142" s="209"/>
      <c r="AH142" s="209"/>
      <c r="AI142" s="209"/>
      <c r="AJ142" s="209"/>
      <c r="AK142" s="209"/>
      <c r="AL142" s="209"/>
      <c r="AM142" s="209"/>
      <c r="AN142" s="209"/>
      <c r="AO142" s="209"/>
      <c r="AP142" s="209"/>
      <c r="AQ142" s="209"/>
      <c r="AR142" s="209"/>
      <c r="AS142" s="209"/>
      <c r="AT142" s="209"/>
      <c r="AU142" s="209"/>
      <c r="AV142" s="209"/>
      <c r="AW142" s="209"/>
      <c r="AX142" s="209"/>
      <c r="AY142" s="209"/>
      <c r="AZ142" s="209"/>
      <c r="BA142" s="209"/>
      <c r="BB142" s="209"/>
      <c r="BC142" s="209"/>
      <c r="BD142" s="209"/>
      <c r="BE142" s="209"/>
      <c r="BF142" s="209"/>
      <c r="BG142" s="209"/>
      <c r="BH142" s="209"/>
      <c r="BI142" s="209"/>
      <c r="BJ142" s="209"/>
      <c r="BK142" s="209"/>
      <c r="BL142" s="209"/>
      <c r="BM142" s="209"/>
      <c r="BN142" s="209"/>
      <c r="BO142" s="209"/>
      <c r="BP142" s="209"/>
      <c r="BQ142" s="209"/>
      <c r="BR142" s="209"/>
      <c r="BS142" s="209"/>
      <c r="BT142" s="209"/>
      <c r="BU142" s="209"/>
      <c r="BV142" s="209"/>
      <c r="BW142" s="209"/>
      <c r="BX142" s="209"/>
    </row>
    <row r="143" spans="1:77" s="212" customFormat="1" x14ac:dyDescent="0.3">
      <c r="A143" s="209"/>
      <c r="B143" s="190"/>
      <c r="C143" s="187">
        <v>43517</v>
      </c>
      <c r="D143" s="190"/>
      <c r="E143" s="190" t="s">
        <v>424</v>
      </c>
      <c r="F143" s="190" t="s">
        <v>61</v>
      </c>
      <c r="G143" s="190" t="s">
        <v>369</v>
      </c>
      <c r="H143" s="190"/>
      <c r="I143" s="211"/>
      <c r="J143" s="211">
        <v>3774.07</v>
      </c>
      <c r="K143" s="266">
        <v>43523</v>
      </c>
      <c r="L143" s="266"/>
      <c r="M143" s="190" t="s">
        <v>24</v>
      </c>
      <c r="N143" s="190"/>
      <c r="O143" s="190"/>
      <c r="P143" s="209"/>
      <c r="Q143" s="209"/>
      <c r="R143" s="209"/>
      <c r="S143" s="209"/>
      <c r="T143" s="209"/>
      <c r="U143" s="209"/>
      <c r="V143" s="209"/>
      <c r="W143" s="209"/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  <c r="AH143" s="209"/>
      <c r="AI143" s="209"/>
      <c r="AJ143" s="209"/>
      <c r="AK143" s="209"/>
      <c r="AL143" s="209"/>
      <c r="AM143" s="209"/>
      <c r="AN143" s="209"/>
      <c r="AO143" s="209"/>
      <c r="AP143" s="209"/>
      <c r="AQ143" s="209"/>
      <c r="AR143" s="209"/>
      <c r="AS143" s="209"/>
      <c r="AT143" s="209"/>
      <c r="AU143" s="209"/>
      <c r="AV143" s="209"/>
      <c r="AW143" s="209"/>
      <c r="AX143" s="209"/>
      <c r="AY143" s="209"/>
      <c r="AZ143" s="209"/>
      <c r="BA143" s="209"/>
      <c r="BB143" s="209"/>
      <c r="BC143" s="209"/>
      <c r="BD143" s="209"/>
      <c r="BE143" s="209"/>
      <c r="BF143" s="209"/>
      <c r="BG143" s="209"/>
      <c r="BH143" s="209"/>
      <c r="BI143" s="209"/>
      <c r="BJ143" s="209"/>
      <c r="BK143" s="209"/>
      <c r="BL143" s="209"/>
      <c r="BM143" s="209"/>
      <c r="BN143" s="209"/>
      <c r="BO143" s="209"/>
      <c r="BP143" s="209"/>
      <c r="BQ143" s="209"/>
      <c r="BR143" s="209"/>
      <c r="BS143" s="209"/>
      <c r="BT143" s="209"/>
      <c r="BU143" s="209"/>
      <c r="BV143" s="209"/>
      <c r="BW143" s="209"/>
      <c r="BX143" s="209"/>
    </row>
    <row r="144" spans="1:77" s="212" customFormat="1" x14ac:dyDescent="0.3">
      <c r="A144" s="209"/>
      <c r="B144" s="213">
        <v>258857</v>
      </c>
      <c r="C144" s="187">
        <v>43495</v>
      </c>
      <c r="D144" s="190" t="s">
        <v>185</v>
      </c>
      <c r="E144" s="190" t="s">
        <v>184</v>
      </c>
      <c r="F144" s="190" t="s">
        <v>395</v>
      </c>
      <c r="G144" s="190" t="s">
        <v>226</v>
      </c>
      <c r="H144" s="188"/>
      <c r="I144" s="214"/>
      <c r="J144" s="267">
        <v>233.4</v>
      </c>
      <c r="K144" s="187">
        <v>43523</v>
      </c>
      <c r="L144" s="187"/>
      <c r="M144" s="190" t="s">
        <v>24</v>
      </c>
      <c r="N144" s="190"/>
      <c r="O144" s="190"/>
      <c r="P144" s="209"/>
      <c r="Q144" s="209"/>
      <c r="R144" s="209"/>
      <c r="S144" s="209"/>
      <c r="T144" s="209"/>
      <c r="U144" s="209"/>
      <c r="V144" s="209"/>
      <c r="W144" s="209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  <c r="AH144" s="209"/>
      <c r="AI144" s="209"/>
      <c r="AJ144" s="209"/>
      <c r="AK144" s="209"/>
      <c r="AL144" s="209"/>
      <c r="AM144" s="209"/>
      <c r="AN144" s="209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09"/>
      <c r="BF144" s="209"/>
      <c r="BG144" s="209"/>
      <c r="BH144" s="209"/>
      <c r="BI144" s="209"/>
      <c r="BJ144" s="209"/>
      <c r="BK144" s="209"/>
      <c r="BL144" s="209"/>
      <c r="BM144" s="209"/>
      <c r="BN144" s="209"/>
      <c r="BO144" s="209"/>
      <c r="BP144" s="209"/>
      <c r="BQ144" s="209"/>
      <c r="BR144" s="209"/>
      <c r="BS144" s="209"/>
      <c r="BT144" s="209"/>
      <c r="BU144" s="209"/>
      <c r="BV144" s="209"/>
      <c r="BW144" s="209"/>
      <c r="BX144" s="209"/>
      <c r="BY144" s="209"/>
    </row>
    <row r="145" spans="1:77" s="212" customFormat="1" x14ac:dyDescent="0.3">
      <c r="A145" s="209"/>
      <c r="B145" s="213"/>
      <c r="C145" s="187"/>
      <c r="D145" s="190"/>
      <c r="E145" s="190"/>
      <c r="F145" s="190"/>
      <c r="G145" s="190"/>
      <c r="H145" s="188"/>
      <c r="I145" s="214"/>
      <c r="J145" s="267"/>
      <c r="K145" s="187"/>
      <c r="L145" s="187"/>
      <c r="M145" s="190"/>
      <c r="N145" s="190"/>
      <c r="O145" s="190"/>
      <c r="P145" s="209"/>
      <c r="Q145" s="209"/>
      <c r="R145" s="209"/>
      <c r="S145" s="209"/>
      <c r="T145" s="209"/>
      <c r="U145" s="209"/>
      <c r="V145" s="209"/>
      <c r="W145" s="209"/>
      <c r="X145" s="209"/>
      <c r="Y145" s="209"/>
      <c r="Z145" s="209"/>
      <c r="AA145" s="209"/>
      <c r="AB145" s="209"/>
      <c r="AC145" s="209"/>
      <c r="AD145" s="209"/>
      <c r="AE145" s="209"/>
      <c r="AF145" s="209"/>
      <c r="AG145" s="209"/>
      <c r="AH145" s="209"/>
      <c r="AI145" s="209"/>
      <c r="AJ145" s="209"/>
      <c r="AK145" s="209"/>
      <c r="AL145" s="209"/>
      <c r="AM145" s="209"/>
      <c r="AN145" s="209"/>
      <c r="AO145" s="209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09"/>
      <c r="BD145" s="209"/>
      <c r="BE145" s="209"/>
      <c r="BF145" s="209"/>
      <c r="BG145" s="209"/>
      <c r="BH145" s="209"/>
      <c r="BI145" s="209"/>
      <c r="BJ145" s="209"/>
      <c r="BK145" s="209"/>
      <c r="BL145" s="209"/>
      <c r="BM145" s="209"/>
      <c r="BN145" s="209"/>
      <c r="BO145" s="209"/>
      <c r="BP145" s="209"/>
      <c r="BQ145" s="209"/>
      <c r="BR145" s="209"/>
      <c r="BS145" s="209"/>
      <c r="BT145" s="209"/>
      <c r="BU145" s="209"/>
      <c r="BV145" s="209"/>
      <c r="BW145" s="209"/>
      <c r="BX145" s="209"/>
      <c r="BY145" s="209"/>
    </row>
    <row r="146" spans="1:77" s="212" customFormat="1" x14ac:dyDescent="0.3">
      <c r="A146" s="209"/>
      <c r="B146" s="213"/>
      <c r="C146" s="187"/>
      <c r="D146" s="190"/>
      <c r="E146" s="190"/>
      <c r="F146" s="190"/>
      <c r="G146" s="190"/>
      <c r="H146" s="188"/>
      <c r="I146" s="214"/>
      <c r="J146" s="267"/>
      <c r="K146" s="187"/>
      <c r="L146" s="187"/>
      <c r="M146" s="190"/>
      <c r="N146" s="190"/>
      <c r="O146" s="190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  <c r="Z146" s="209"/>
      <c r="AA146" s="209"/>
      <c r="AB146" s="209"/>
      <c r="AC146" s="209"/>
      <c r="AD146" s="209"/>
      <c r="AE146" s="209"/>
      <c r="AF146" s="209"/>
      <c r="AG146" s="209"/>
      <c r="AH146" s="209"/>
      <c r="AI146" s="209"/>
      <c r="AJ146" s="209"/>
      <c r="AK146" s="209"/>
      <c r="AL146" s="209"/>
      <c r="AM146" s="209"/>
      <c r="AN146" s="209"/>
      <c r="AO146" s="209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09"/>
      <c r="BD146" s="209"/>
      <c r="BE146" s="209"/>
      <c r="BF146" s="209"/>
      <c r="BG146" s="209"/>
      <c r="BH146" s="209"/>
      <c r="BI146" s="209"/>
      <c r="BJ146" s="209"/>
      <c r="BK146" s="209"/>
      <c r="BL146" s="209"/>
      <c r="BM146" s="209"/>
      <c r="BN146" s="209"/>
      <c r="BO146" s="209"/>
      <c r="BP146" s="209"/>
      <c r="BQ146" s="209"/>
      <c r="BR146" s="209"/>
      <c r="BS146" s="209"/>
      <c r="BT146" s="209"/>
      <c r="BU146" s="209"/>
      <c r="BV146" s="209"/>
      <c r="BW146" s="209"/>
      <c r="BX146" s="209"/>
      <c r="BY146" s="209"/>
    </row>
    <row r="147" spans="1:77" s="212" customFormat="1" x14ac:dyDescent="0.3">
      <c r="A147" s="209"/>
      <c r="B147" s="213"/>
      <c r="C147" s="187"/>
      <c r="D147" s="190"/>
      <c r="E147" s="190"/>
      <c r="F147" s="190"/>
      <c r="G147" s="190"/>
      <c r="H147" s="188"/>
      <c r="I147" s="214"/>
      <c r="J147" s="267"/>
      <c r="K147" s="187"/>
      <c r="L147" s="187"/>
      <c r="M147" s="190"/>
      <c r="N147" s="190"/>
      <c r="O147" s="190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  <c r="AH147" s="209"/>
      <c r="AI147" s="209"/>
      <c r="AJ147" s="209"/>
      <c r="AK147" s="209"/>
      <c r="AL147" s="209"/>
      <c r="AM147" s="209"/>
      <c r="AN147" s="209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  <c r="BJ147" s="209"/>
      <c r="BK147" s="209"/>
      <c r="BL147" s="209"/>
      <c r="BM147" s="209"/>
      <c r="BN147" s="209"/>
      <c r="BO147" s="209"/>
      <c r="BP147" s="209"/>
      <c r="BQ147" s="209"/>
      <c r="BR147" s="209"/>
      <c r="BS147" s="209"/>
      <c r="BT147" s="209"/>
      <c r="BU147" s="209"/>
      <c r="BV147" s="209"/>
      <c r="BW147" s="209"/>
      <c r="BX147" s="209"/>
      <c r="BY147" s="209"/>
    </row>
    <row r="148" spans="1:77" s="212" customFormat="1" x14ac:dyDescent="0.3">
      <c r="A148" s="209"/>
      <c r="B148" s="213"/>
      <c r="C148" s="187"/>
      <c r="D148" s="190"/>
      <c r="E148" s="190"/>
      <c r="F148" s="190"/>
      <c r="G148" s="190"/>
      <c r="H148" s="188"/>
      <c r="I148" s="214"/>
      <c r="J148" s="267"/>
      <c r="K148" s="187"/>
      <c r="L148" s="187"/>
      <c r="M148" s="190"/>
      <c r="N148" s="190"/>
      <c r="O148" s="190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  <c r="AA148" s="209"/>
      <c r="AB148" s="209"/>
      <c r="AC148" s="209"/>
      <c r="AD148" s="209"/>
      <c r="AE148" s="209"/>
      <c r="AF148" s="209"/>
      <c r="AG148" s="209"/>
      <c r="AH148" s="209"/>
      <c r="AI148" s="209"/>
      <c r="AJ148" s="209"/>
      <c r="AK148" s="209"/>
      <c r="AL148" s="209"/>
      <c r="AM148" s="209"/>
      <c r="AN148" s="209"/>
      <c r="AO148" s="209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09"/>
      <c r="BF148" s="209"/>
      <c r="BG148" s="209"/>
      <c r="BH148" s="209"/>
      <c r="BI148" s="209"/>
      <c r="BJ148" s="209"/>
      <c r="BK148" s="209"/>
      <c r="BL148" s="209"/>
      <c r="BM148" s="209"/>
      <c r="BN148" s="209"/>
      <c r="BO148" s="209"/>
      <c r="BP148" s="209"/>
      <c r="BQ148" s="209"/>
      <c r="BR148" s="209"/>
      <c r="BS148" s="209"/>
      <c r="BT148" s="209"/>
      <c r="BU148" s="209"/>
      <c r="BV148" s="209"/>
      <c r="BW148" s="209"/>
      <c r="BX148" s="209"/>
      <c r="BY148" s="209"/>
    </row>
    <row r="149" spans="1:77" s="212" customFormat="1" x14ac:dyDescent="0.3">
      <c r="A149" s="209"/>
      <c r="B149" s="213"/>
      <c r="C149" s="187"/>
      <c r="D149" s="190"/>
      <c r="E149" s="190"/>
      <c r="F149" s="190"/>
      <c r="G149" s="190"/>
      <c r="H149" s="188"/>
      <c r="I149" s="214"/>
      <c r="J149" s="267"/>
      <c r="K149" s="187"/>
      <c r="L149" s="187"/>
      <c r="M149" s="190"/>
      <c r="N149" s="190"/>
      <c r="O149" s="190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  <c r="AA149" s="209"/>
      <c r="AB149" s="209"/>
      <c r="AC149" s="209"/>
      <c r="AD149" s="209"/>
      <c r="AE149" s="209"/>
      <c r="AF149" s="209"/>
      <c r="AG149" s="209"/>
      <c r="AH149" s="209"/>
      <c r="AI149" s="209"/>
      <c r="AJ149" s="209"/>
      <c r="AK149" s="209"/>
      <c r="AL149" s="209"/>
      <c r="AM149" s="209"/>
      <c r="AN149" s="209"/>
      <c r="AO149" s="209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09"/>
      <c r="BF149" s="209"/>
      <c r="BG149" s="209"/>
      <c r="BH149" s="209"/>
      <c r="BI149" s="209"/>
      <c r="BJ149" s="209"/>
      <c r="BK149" s="209"/>
      <c r="BL149" s="209"/>
      <c r="BM149" s="209"/>
      <c r="BN149" s="209"/>
      <c r="BO149" s="209"/>
      <c r="BP149" s="209"/>
      <c r="BQ149" s="209"/>
      <c r="BR149" s="209"/>
      <c r="BS149" s="209"/>
      <c r="BT149" s="209"/>
      <c r="BU149" s="209"/>
      <c r="BV149" s="209"/>
      <c r="BW149" s="209"/>
      <c r="BX149" s="209"/>
      <c r="BY149" s="209"/>
    </row>
    <row r="150" spans="1:77" s="212" customFormat="1" x14ac:dyDescent="0.3">
      <c r="A150" s="209"/>
      <c r="B150" s="213"/>
      <c r="C150" s="187"/>
      <c r="D150" s="190"/>
      <c r="E150" s="190"/>
      <c r="F150" s="190"/>
      <c r="G150" s="190"/>
      <c r="H150" s="188"/>
      <c r="I150" s="214"/>
      <c r="J150" s="267"/>
      <c r="K150" s="187"/>
      <c r="L150" s="187"/>
      <c r="M150" s="190"/>
      <c r="N150" s="190"/>
      <c r="O150" s="190"/>
      <c r="P150" s="209"/>
      <c r="Q150" s="209"/>
      <c r="R150" s="209"/>
      <c r="S150" s="209"/>
      <c r="T150" s="209"/>
      <c r="U150" s="209"/>
      <c r="V150" s="209"/>
      <c r="W150" s="209"/>
      <c r="X150" s="209"/>
      <c r="Y150" s="209"/>
      <c r="Z150" s="209"/>
      <c r="AA150" s="209"/>
      <c r="AB150" s="209"/>
      <c r="AC150" s="209"/>
      <c r="AD150" s="209"/>
      <c r="AE150" s="209"/>
      <c r="AF150" s="209"/>
      <c r="AG150" s="209"/>
      <c r="AH150" s="209"/>
      <c r="AI150" s="209"/>
      <c r="AJ150" s="209"/>
      <c r="AK150" s="209"/>
      <c r="AL150" s="209"/>
      <c r="AM150" s="209"/>
      <c r="AN150" s="209"/>
      <c r="AO150" s="209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09"/>
      <c r="BF150" s="209"/>
      <c r="BG150" s="209"/>
      <c r="BH150" s="209"/>
      <c r="BI150" s="209"/>
      <c r="BJ150" s="209"/>
      <c r="BK150" s="209"/>
      <c r="BL150" s="209"/>
      <c r="BM150" s="209"/>
      <c r="BN150" s="209"/>
      <c r="BO150" s="209"/>
      <c r="BP150" s="209"/>
      <c r="BQ150" s="209"/>
      <c r="BR150" s="209"/>
      <c r="BS150" s="209"/>
      <c r="BT150" s="209"/>
      <c r="BU150" s="209"/>
      <c r="BV150" s="209"/>
      <c r="BW150" s="209"/>
      <c r="BX150" s="209"/>
      <c r="BY150" s="209"/>
    </row>
    <row r="151" spans="1:77" s="212" customFormat="1" x14ac:dyDescent="0.3">
      <c r="A151" s="209"/>
      <c r="B151" s="213"/>
      <c r="C151" s="187"/>
      <c r="D151" s="190"/>
      <c r="E151" s="190"/>
      <c r="F151" s="190"/>
      <c r="G151" s="190"/>
      <c r="H151" s="188"/>
      <c r="I151" s="214"/>
      <c r="J151" s="267"/>
      <c r="K151" s="187"/>
      <c r="L151" s="187"/>
      <c r="M151" s="190"/>
      <c r="N151" s="190"/>
      <c r="O151" s="190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  <c r="Z151" s="209"/>
      <c r="AA151" s="209"/>
      <c r="AB151" s="209"/>
      <c r="AC151" s="209"/>
      <c r="AD151" s="209"/>
      <c r="AE151" s="209"/>
      <c r="AF151" s="209"/>
      <c r="AG151" s="209"/>
      <c r="AH151" s="209"/>
      <c r="AI151" s="209"/>
      <c r="AJ151" s="209"/>
      <c r="AK151" s="209"/>
      <c r="AL151" s="209"/>
      <c r="AM151" s="209"/>
      <c r="AN151" s="209"/>
      <c r="AO151" s="209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09"/>
      <c r="BF151" s="209"/>
      <c r="BG151" s="209"/>
      <c r="BH151" s="209"/>
      <c r="BI151" s="209"/>
      <c r="BJ151" s="209"/>
      <c r="BK151" s="209"/>
      <c r="BL151" s="209"/>
      <c r="BM151" s="209"/>
      <c r="BN151" s="209"/>
      <c r="BO151" s="209"/>
      <c r="BP151" s="209"/>
      <c r="BQ151" s="209"/>
      <c r="BR151" s="209"/>
      <c r="BS151" s="209"/>
      <c r="BT151" s="209"/>
      <c r="BU151" s="209"/>
      <c r="BV151" s="209"/>
      <c r="BW151" s="209"/>
      <c r="BX151" s="209"/>
      <c r="BY151" s="209"/>
    </row>
    <row r="152" spans="1:77" s="212" customFormat="1" x14ac:dyDescent="0.3">
      <c r="A152" s="209"/>
      <c r="B152" s="213"/>
      <c r="C152" s="187"/>
      <c r="D152" s="190"/>
      <c r="E152" s="190"/>
      <c r="F152" s="190"/>
      <c r="G152" s="190"/>
      <c r="H152" s="188"/>
      <c r="I152" s="214"/>
      <c r="J152" s="267"/>
      <c r="K152" s="187"/>
      <c r="L152" s="187"/>
      <c r="M152" s="190"/>
      <c r="N152" s="190"/>
      <c r="O152" s="190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  <c r="Z152" s="209"/>
      <c r="AA152" s="209"/>
      <c r="AB152" s="209"/>
      <c r="AC152" s="209"/>
      <c r="AD152" s="209"/>
      <c r="AE152" s="209"/>
      <c r="AF152" s="209"/>
      <c r="AG152" s="209"/>
      <c r="AH152" s="209"/>
      <c r="AI152" s="209"/>
      <c r="AJ152" s="209"/>
      <c r="AK152" s="209"/>
      <c r="AL152" s="209"/>
      <c r="AM152" s="209"/>
      <c r="AN152" s="209"/>
      <c r="AO152" s="209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09"/>
      <c r="BF152" s="209"/>
      <c r="BG152" s="209"/>
      <c r="BH152" s="209"/>
      <c r="BI152" s="209"/>
      <c r="BJ152" s="209"/>
      <c r="BK152" s="209"/>
      <c r="BL152" s="209"/>
      <c r="BM152" s="209"/>
      <c r="BN152" s="209"/>
      <c r="BO152" s="209"/>
      <c r="BP152" s="209"/>
      <c r="BQ152" s="209"/>
      <c r="BR152" s="209"/>
      <c r="BS152" s="209"/>
      <c r="BT152" s="209"/>
      <c r="BU152" s="209"/>
      <c r="BV152" s="209"/>
      <c r="BW152" s="209"/>
      <c r="BX152" s="209"/>
      <c r="BY152" s="209"/>
    </row>
    <row r="153" spans="1:77" s="212" customFormat="1" x14ac:dyDescent="0.3">
      <c r="A153" s="209"/>
      <c r="B153" s="213"/>
      <c r="C153" s="187"/>
      <c r="D153" s="190"/>
      <c r="E153" s="190"/>
      <c r="F153" s="190"/>
      <c r="G153" s="190"/>
      <c r="H153" s="188"/>
      <c r="I153" s="214"/>
      <c r="J153" s="267"/>
      <c r="K153" s="187"/>
      <c r="L153" s="187"/>
      <c r="M153" s="190"/>
      <c r="N153" s="190"/>
      <c r="O153" s="190"/>
      <c r="P153" s="209"/>
      <c r="Q153" s="209"/>
      <c r="R153" s="209"/>
      <c r="S153" s="209"/>
      <c r="T153" s="209"/>
      <c r="U153" s="209"/>
      <c r="V153" s="209"/>
      <c r="W153" s="209"/>
      <c r="X153" s="209"/>
      <c r="Y153" s="209"/>
      <c r="Z153" s="209"/>
      <c r="AA153" s="209"/>
      <c r="AB153" s="209"/>
      <c r="AC153" s="209"/>
      <c r="AD153" s="209"/>
      <c r="AE153" s="209"/>
      <c r="AF153" s="209"/>
      <c r="AG153" s="209"/>
      <c r="AH153" s="209"/>
      <c r="AI153" s="209"/>
      <c r="AJ153" s="209"/>
      <c r="AK153" s="209"/>
      <c r="AL153" s="209"/>
      <c r="AM153" s="209"/>
      <c r="AN153" s="209"/>
      <c r="AO153" s="209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09"/>
      <c r="BF153" s="209"/>
      <c r="BG153" s="209"/>
      <c r="BH153" s="209"/>
      <c r="BI153" s="209"/>
      <c r="BJ153" s="209"/>
      <c r="BK153" s="209"/>
      <c r="BL153" s="209"/>
      <c r="BM153" s="209"/>
      <c r="BN153" s="209"/>
      <c r="BO153" s="209"/>
      <c r="BP153" s="209"/>
      <c r="BQ153" s="209"/>
      <c r="BR153" s="209"/>
      <c r="BS153" s="209"/>
      <c r="BT153" s="209"/>
      <c r="BU153" s="209"/>
      <c r="BV153" s="209"/>
      <c r="BW153" s="209"/>
      <c r="BX153" s="209"/>
      <c r="BY153" s="209"/>
    </row>
    <row r="154" spans="1:77" s="212" customFormat="1" x14ac:dyDescent="0.3">
      <c r="A154" s="209"/>
      <c r="B154" s="213"/>
      <c r="C154" s="187"/>
      <c r="D154" s="190"/>
      <c r="E154" s="190"/>
      <c r="F154" s="190"/>
      <c r="G154" s="190"/>
      <c r="H154" s="188"/>
      <c r="I154" s="214"/>
      <c r="J154" s="267"/>
      <c r="K154" s="187"/>
      <c r="L154" s="187"/>
      <c r="M154" s="190"/>
      <c r="N154" s="190"/>
      <c r="O154" s="190"/>
      <c r="P154" s="209"/>
      <c r="Q154" s="209"/>
      <c r="R154" s="209"/>
      <c r="S154" s="209"/>
      <c r="T154" s="209"/>
      <c r="U154" s="209"/>
      <c r="V154" s="209"/>
      <c r="W154" s="209"/>
      <c r="X154" s="209"/>
      <c r="Y154" s="209"/>
      <c r="Z154" s="209"/>
      <c r="AA154" s="209"/>
      <c r="AB154" s="209"/>
      <c r="AC154" s="209"/>
      <c r="AD154" s="209"/>
      <c r="AE154" s="209"/>
      <c r="AF154" s="209"/>
      <c r="AG154" s="209"/>
      <c r="AH154" s="209"/>
      <c r="AI154" s="209"/>
      <c r="AJ154" s="209"/>
      <c r="AK154" s="209"/>
      <c r="AL154" s="209"/>
      <c r="AM154" s="209"/>
      <c r="AN154" s="209"/>
      <c r="AO154" s="209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09"/>
      <c r="BF154" s="209"/>
      <c r="BG154" s="209"/>
      <c r="BH154" s="209"/>
      <c r="BI154" s="209"/>
      <c r="BJ154" s="209"/>
      <c r="BK154" s="209"/>
      <c r="BL154" s="209"/>
      <c r="BM154" s="209"/>
      <c r="BN154" s="209"/>
      <c r="BO154" s="209"/>
      <c r="BP154" s="209"/>
      <c r="BQ154" s="209"/>
      <c r="BR154" s="209"/>
      <c r="BS154" s="209"/>
      <c r="BT154" s="209"/>
      <c r="BU154" s="209"/>
      <c r="BV154" s="209"/>
      <c r="BW154" s="209"/>
      <c r="BX154" s="209"/>
      <c r="BY154" s="209"/>
    </row>
    <row r="155" spans="1:77" s="212" customFormat="1" x14ac:dyDescent="0.3">
      <c r="A155" s="209"/>
      <c r="B155" s="213"/>
      <c r="C155" s="187"/>
      <c r="D155" s="190"/>
      <c r="E155" s="190"/>
      <c r="F155" s="190"/>
      <c r="G155" s="190"/>
      <c r="H155" s="188"/>
      <c r="I155" s="214"/>
      <c r="J155" s="267"/>
      <c r="K155" s="187"/>
      <c r="L155" s="187"/>
      <c r="M155" s="190"/>
      <c r="N155" s="190"/>
      <c r="O155" s="190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  <c r="AA155" s="209"/>
      <c r="AB155" s="209"/>
      <c r="AC155" s="209"/>
      <c r="AD155" s="209"/>
      <c r="AE155" s="209"/>
      <c r="AF155" s="209"/>
      <c r="AG155" s="209"/>
      <c r="AH155" s="209"/>
      <c r="AI155" s="209"/>
      <c r="AJ155" s="209"/>
      <c r="AK155" s="209"/>
      <c r="AL155" s="209"/>
      <c r="AM155" s="209"/>
      <c r="AN155" s="209"/>
      <c r="AO155" s="209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  <c r="BI155" s="209"/>
      <c r="BJ155" s="209"/>
      <c r="BK155" s="209"/>
      <c r="BL155" s="209"/>
      <c r="BM155" s="209"/>
      <c r="BN155" s="209"/>
      <c r="BO155" s="209"/>
      <c r="BP155" s="209"/>
      <c r="BQ155" s="209"/>
      <c r="BR155" s="209"/>
      <c r="BS155" s="209"/>
      <c r="BT155" s="209"/>
      <c r="BU155" s="209"/>
      <c r="BV155" s="209"/>
      <c r="BW155" s="209"/>
      <c r="BX155" s="209"/>
      <c r="BY155" s="209"/>
    </row>
    <row r="156" spans="1:77" s="212" customFormat="1" x14ac:dyDescent="0.3">
      <c r="H156" s="340">
        <f>SUM(H9:H148)</f>
        <v>1991888.42</v>
      </c>
      <c r="I156" s="340">
        <f>SUM(I9:I148)</f>
        <v>2006039.1599999997</v>
      </c>
      <c r="J156" s="340">
        <f>SUM(J111:J149)</f>
        <v>627226.52999999991</v>
      </c>
    </row>
    <row r="157" spans="1:77" s="212" customFormat="1" x14ac:dyDescent="0.3">
      <c r="F157" s="209"/>
      <c r="G157" s="209"/>
      <c r="H157" s="209"/>
      <c r="J157" s="217"/>
    </row>
    <row r="158" spans="1:77" s="212" customFormat="1" x14ac:dyDescent="0.3">
      <c r="F158" s="209"/>
      <c r="G158" s="269"/>
      <c r="H158" s="209"/>
      <c r="J158" s="217"/>
    </row>
    <row r="159" spans="1:77" s="212" customFormat="1" x14ac:dyDescent="0.3">
      <c r="F159" s="209"/>
      <c r="G159" s="269"/>
      <c r="H159" s="209"/>
      <c r="J159" s="217"/>
    </row>
    <row r="160" spans="1:77" s="212" customFormat="1" x14ac:dyDescent="0.3">
      <c r="F160" s="209"/>
      <c r="G160" s="269"/>
      <c r="H160" s="209"/>
      <c r="J160" s="217"/>
    </row>
    <row r="161" spans="6:10" s="212" customFormat="1" x14ac:dyDescent="0.3">
      <c r="F161" s="209"/>
      <c r="G161" s="209"/>
      <c r="H161" s="209"/>
      <c r="J161" s="217"/>
    </row>
    <row r="162" spans="6:10" s="212" customFormat="1" x14ac:dyDescent="0.3">
      <c r="F162" s="209"/>
      <c r="G162" s="209"/>
      <c r="H162" s="209"/>
      <c r="J162" s="217"/>
    </row>
    <row r="163" spans="6:10" s="212" customFormat="1" x14ac:dyDescent="0.3">
      <c r="F163" s="209"/>
      <c r="G163" s="209"/>
      <c r="H163" s="209"/>
      <c r="J163" s="217"/>
    </row>
    <row r="164" spans="6:10" s="212" customFormat="1" x14ac:dyDescent="0.3">
      <c r="J164" s="217"/>
    </row>
    <row r="165" spans="6:10" s="212" customFormat="1" x14ac:dyDescent="0.3">
      <c r="J165" s="217"/>
    </row>
    <row r="166" spans="6:10" s="212" customFormat="1" x14ac:dyDescent="0.3">
      <c r="J166" s="217"/>
    </row>
    <row r="167" spans="6:10" s="212" customFormat="1" x14ac:dyDescent="0.3">
      <c r="J167" s="217"/>
    </row>
    <row r="168" spans="6:10" s="212" customFormat="1" x14ac:dyDescent="0.3">
      <c r="J168" s="217"/>
    </row>
    <row r="169" spans="6:10" s="212" customFormat="1" x14ac:dyDescent="0.3">
      <c r="J169" s="217"/>
    </row>
    <row r="170" spans="6:10" s="212" customFormat="1" x14ac:dyDescent="0.3">
      <c r="J170" s="217"/>
    </row>
    <row r="171" spans="6:10" s="212" customFormat="1" x14ac:dyDescent="0.3">
      <c r="J171" s="217"/>
    </row>
    <row r="172" spans="6:10" s="212" customFormat="1" x14ac:dyDescent="0.3">
      <c r="J172" s="217"/>
    </row>
    <row r="173" spans="6:10" s="212" customFormat="1" x14ac:dyDescent="0.3">
      <c r="J173" s="217"/>
    </row>
    <row r="174" spans="6:10" s="212" customFormat="1" x14ac:dyDescent="0.3">
      <c r="J174" s="217"/>
    </row>
    <row r="175" spans="6:10" s="212" customFormat="1" x14ac:dyDescent="0.3">
      <c r="J175" s="217"/>
    </row>
    <row r="176" spans="6:10" s="212" customFormat="1" x14ac:dyDescent="0.3">
      <c r="J176" s="217"/>
    </row>
    <row r="177" spans="10:10" s="212" customFormat="1" x14ac:dyDescent="0.3">
      <c r="J177" s="217"/>
    </row>
    <row r="178" spans="10:10" s="212" customFormat="1" x14ac:dyDescent="0.3">
      <c r="J178" s="217"/>
    </row>
    <row r="179" spans="10:10" s="212" customFormat="1" x14ac:dyDescent="0.3">
      <c r="J179" s="217"/>
    </row>
    <row r="180" spans="10:10" s="212" customFormat="1" x14ac:dyDescent="0.3">
      <c r="J180" s="217"/>
    </row>
    <row r="181" spans="10:10" s="212" customFormat="1" x14ac:dyDescent="0.3">
      <c r="J181" s="217"/>
    </row>
    <row r="182" spans="10:10" s="212" customFormat="1" x14ac:dyDescent="0.3">
      <c r="J182" s="217"/>
    </row>
    <row r="183" spans="10:10" s="212" customFormat="1" x14ac:dyDescent="0.3">
      <c r="J183" s="217"/>
    </row>
    <row r="184" spans="10:10" s="212" customFormat="1" x14ac:dyDescent="0.3">
      <c r="J184" s="217"/>
    </row>
    <row r="185" spans="10:10" s="212" customFormat="1" x14ac:dyDescent="0.3">
      <c r="J185" s="217"/>
    </row>
    <row r="186" spans="10:10" s="212" customFormat="1" x14ac:dyDescent="0.3">
      <c r="J186" s="217"/>
    </row>
    <row r="187" spans="10:10" s="212" customFormat="1" x14ac:dyDescent="0.3">
      <c r="J187" s="217"/>
    </row>
    <row r="188" spans="10:10" s="212" customFormat="1" x14ac:dyDescent="0.3">
      <c r="J188" s="217"/>
    </row>
    <row r="189" spans="10:10" s="212" customFormat="1" x14ac:dyDescent="0.3">
      <c r="J189" s="217"/>
    </row>
    <row r="190" spans="10:10" s="212" customFormat="1" x14ac:dyDescent="0.3">
      <c r="J190" s="217"/>
    </row>
    <row r="191" spans="10:10" s="212" customFormat="1" x14ac:dyDescent="0.3">
      <c r="J191" s="217"/>
    </row>
    <row r="192" spans="10:10" s="212" customFormat="1" x14ac:dyDescent="0.3">
      <c r="J192" s="217"/>
    </row>
    <row r="193" spans="10:10" s="212" customFormat="1" x14ac:dyDescent="0.3">
      <c r="J193" s="217"/>
    </row>
    <row r="194" spans="10:10" s="212" customFormat="1" x14ac:dyDescent="0.3">
      <c r="J194" s="217"/>
    </row>
    <row r="195" spans="10:10" s="212" customFormat="1" x14ac:dyDescent="0.3">
      <c r="J195" s="217"/>
    </row>
    <row r="196" spans="10:10" s="212" customFormat="1" x14ac:dyDescent="0.3">
      <c r="J196" s="217"/>
    </row>
    <row r="197" spans="10:10" s="212" customFormat="1" x14ac:dyDescent="0.3">
      <c r="J197" s="217"/>
    </row>
    <row r="198" spans="10:10" s="212" customFormat="1" x14ac:dyDescent="0.3">
      <c r="J198" s="217"/>
    </row>
    <row r="199" spans="10:10" s="212" customFormat="1" x14ac:dyDescent="0.3">
      <c r="J199" s="217"/>
    </row>
    <row r="200" spans="10:10" s="212" customFormat="1" x14ac:dyDescent="0.3">
      <c r="J200" s="217"/>
    </row>
    <row r="201" spans="10:10" s="212" customFormat="1" x14ac:dyDescent="0.3">
      <c r="J201" s="217"/>
    </row>
    <row r="202" spans="10:10" s="212" customFormat="1" x14ac:dyDescent="0.3">
      <c r="J202" s="217"/>
    </row>
    <row r="203" spans="10:10" s="212" customFormat="1" x14ac:dyDescent="0.3">
      <c r="J203" s="217"/>
    </row>
    <row r="204" spans="10:10" s="212" customFormat="1" x14ac:dyDescent="0.3">
      <c r="J204" s="217"/>
    </row>
    <row r="205" spans="10:10" s="212" customFormat="1" x14ac:dyDescent="0.3">
      <c r="J205" s="217"/>
    </row>
    <row r="206" spans="10:10" s="212" customFormat="1" x14ac:dyDescent="0.3">
      <c r="J206" s="217"/>
    </row>
    <row r="207" spans="10:10" s="212" customFormat="1" x14ac:dyDescent="0.3">
      <c r="J207" s="217"/>
    </row>
    <row r="208" spans="10:10" s="212" customFormat="1" x14ac:dyDescent="0.3">
      <c r="J208" s="217"/>
    </row>
    <row r="209" spans="10:10" s="212" customFormat="1" x14ac:dyDescent="0.3">
      <c r="J209" s="217"/>
    </row>
    <row r="210" spans="10:10" s="212" customFormat="1" x14ac:dyDescent="0.3">
      <c r="J210" s="217"/>
    </row>
    <row r="211" spans="10:10" s="212" customFormat="1" x14ac:dyDescent="0.3">
      <c r="J211" s="217"/>
    </row>
    <row r="212" spans="10:10" s="212" customFormat="1" x14ac:dyDescent="0.3">
      <c r="J212" s="217"/>
    </row>
    <row r="213" spans="10:10" s="212" customFormat="1" x14ac:dyDescent="0.3">
      <c r="J213" s="217"/>
    </row>
    <row r="214" spans="10:10" s="212" customFormat="1" x14ac:dyDescent="0.3">
      <c r="J214" s="217"/>
    </row>
    <row r="215" spans="10:10" s="212" customFormat="1" x14ac:dyDescent="0.3">
      <c r="J215" s="217"/>
    </row>
    <row r="216" spans="10:10" s="212" customFormat="1" x14ac:dyDescent="0.3">
      <c r="J216" s="217"/>
    </row>
    <row r="217" spans="10:10" s="212" customFormat="1" x14ac:dyDescent="0.3">
      <c r="J217" s="217"/>
    </row>
    <row r="218" spans="10:10" s="212" customFormat="1" x14ac:dyDescent="0.3">
      <c r="J218" s="217"/>
    </row>
    <row r="219" spans="10:10" s="212" customFormat="1" x14ac:dyDescent="0.3">
      <c r="J219" s="217"/>
    </row>
    <row r="220" spans="10:10" s="212" customFormat="1" x14ac:dyDescent="0.3">
      <c r="J220" s="217"/>
    </row>
    <row r="221" spans="10:10" s="212" customFormat="1" x14ac:dyDescent="0.3">
      <c r="J221" s="217"/>
    </row>
    <row r="222" spans="10:10" s="212" customFormat="1" x14ac:dyDescent="0.3">
      <c r="J222" s="217"/>
    </row>
    <row r="223" spans="10:10" s="212" customFormat="1" x14ac:dyDescent="0.3">
      <c r="J223" s="217"/>
    </row>
    <row r="224" spans="10:10" s="212" customFormat="1" x14ac:dyDescent="0.3">
      <c r="J224" s="217"/>
    </row>
    <row r="225" spans="10:10" s="212" customFormat="1" x14ac:dyDescent="0.3">
      <c r="J225" s="217"/>
    </row>
    <row r="226" spans="10:10" s="212" customFormat="1" x14ac:dyDescent="0.3">
      <c r="J226" s="217"/>
    </row>
    <row r="227" spans="10:10" s="212" customFormat="1" x14ac:dyDescent="0.3">
      <c r="J227" s="217"/>
    </row>
    <row r="228" spans="10:10" s="212" customFormat="1" x14ac:dyDescent="0.3">
      <c r="J228" s="217"/>
    </row>
    <row r="229" spans="10:10" s="212" customFormat="1" x14ac:dyDescent="0.3">
      <c r="J229" s="217"/>
    </row>
    <row r="230" spans="10:10" s="212" customFormat="1" x14ac:dyDescent="0.3">
      <c r="J230" s="217"/>
    </row>
    <row r="231" spans="10:10" s="212" customFormat="1" x14ac:dyDescent="0.3">
      <c r="J231" s="217"/>
    </row>
    <row r="232" spans="10:10" s="212" customFormat="1" x14ac:dyDescent="0.3">
      <c r="J232" s="217"/>
    </row>
    <row r="233" spans="10:10" s="212" customFormat="1" x14ac:dyDescent="0.3">
      <c r="J233" s="217"/>
    </row>
    <row r="234" spans="10:10" s="212" customFormat="1" x14ac:dyDescent="0.3">
      <c r="J234" s="217"/>
    </row>
    <row r="235" spans="10:10" s="212" customFormat="1" x14ac:dyDescent="0.3">
      <c r="J235" s="217"/>
    </row>
    <row r="236" spans="10:10" s="212" customFormat="1" x14ac:dyDescent="0.3">
      <c r="J236" s="217"/>
    </row>
    <row r="237" spans="10:10" s="212" customFormat="1" x14ac:dyDescent="0.3">
      <c r="J237" s="217"/>
    </row>
    <row r="238" spans="10:10" s="212" customFormat="1" x14ac:dyDescent="0.3">
      <c r="J238" s="217"/>
    </row>
    <row r="239" spans="10:10" s="212" customFormat="1" x14ac:dyDescent="0.3">
      <c r="J239" s="217"/>
    </row>
    <row r="240" spans="10:10" s="212" customFormat="1" x14ac:dyDescent="0.3">
      <c r="J240" s="217"/>
    </row>
    <row r="241" spans="10:10" s="212" customFormat="1" x14ac:dyDescent="0.3">
      <c r="J241" s="217"/>
    </row>
    <row r="242" spans="10:10" s="212" customFormat="1" x14ac:dyDescent="0.3">
      <c r="J242" s="217"/>
    </row>
    <row r="243" spans="10:10" s="212" customFormat="1" x14ac:dyDescent="0.3">
      <c r="J243" s="217"/>
    </row>
    <row r="244" spans="10:10" s="212" customFormat="1" x14ac:dyDescent="0.3">
      <c r="J244" s="217"/>
    </row>
    <row r="245" spans="10:10" s="212" customFormat="1" x14ac:dyDescent="0.3">
      <c r="J245" s="217"/>
    </row>
    <row r="246" spans="10:10" s="212" customFormat="1" x14ac:dyDescent="0.3">
      <c r="J246" s="217"/>
    </row>
    <row r="247" spans="10:10" s="212" customFormat="1" x14ac:dyDescent="0.3">
      <c r="J247" s="217"/>
    </row>
    <row r="248" spans="10:10" s="212" customFormat="1" x14ac:dyDescent="0.3">
      <c r="J248" s="217"/>
    </row>
    <row r="249" spans="10:10" s="212" customFormat="1" x14ac:dyDescent="0.3">
      <c r="J249" s="217"/>
    </row>
    <row r="250" spans="10:10" s="212" customFormat="1" x14ac:dyDescent="0.3">
      <c r="J250" s="217"/>
    </row>
    <row r="251" spans="10:10" s="212" customFormat="1" x14ac:dyDescent="0.3">
      <c r="J251" s="217"/>
    </row>
    <row r="252" spans="10:10" s="212" customFormat="1" x14ac:dyDescent="0.3">
      <c r="J252" s="217"/>
    </row>
    <row r="253" spans="10:10" s="212" customFormat="1" x14ac:dyDescent="0.3">
      <c r="J253" s="217"/>
    </row>
    <row r="254" spans="10:10" s="212" customFormat="1" x14ac:dyDescent="0.3">
      <c r="J254" s="217"/>
    </row>
    <row r="255" spans="10:10" s="212" customFormat="1" x14ac:dyDescent="0.3">
      <c r="J255" s="217"/>
    </row>
    <row r="256" spans="10:10" s="212" customFormat="1" x14ac:dyDescent="0.3">
      <c r="J256" s="217"/>
    </row>
    <row r="257" spans="10:10" s="212" customFormat="1" x14ac:dyDescent="0.3">
      <c r="J257" s="217"/>
    </row>
    <row r="258" spans="10:10" s="212" customFormat="1" x14ac:dyDescent="0.3">
      <c r="J258" s="217"/>
    </row>
    <row r="259" spans="10:10" s="212" customFormat="1" x14ac:dyDescent="0.3">
      <c r="J259" s="217"/>
    </row>
    <row r="260" spans="10:10" s="212" customFormat="1" x14ac:dyDescent="0.3">
      <c r="J260" s="217"/>
    </row>
    <row r="261" spans="10:10" s="212" customFormat="1" x14ac:dyDescent="0.3">
      <c r="J261" s="217"/>
    </row>
    <row r="262" spans="10:10" s="212" customFormat="1" x14ac:dyDescent="0.3">
      <c r="J262" s="217"/>
    </row>
    <row r="263" spans="10:10" s="212" customFormat="1" x14ac:dyDescent="0.3">
      <c r="J263" s="217"/>
    </row>
    <row r="264" spans="10:10" s="212" customFormat="1" x14ac:dyDescent="0.3">
      <c r="J264" s="217"/>
    </row>
    <row r="265" spans="10:10" s="212" customFormat="1" x14ac:dyDescent="0.3">
      <c r="J265" s="217"/>
    </row>
    <row r="266" spans="10:10" s="212" customFormat="1" x14ac:dyDescent="0.3">
      <c r="J266" s="217"/>
    </row>
    <row r="267" spans="10:10" s="212" customFormat="1" x14ac:dyDescent="0.3">
      <c r="J267" s="217"/>
    </row>
    <row r="268" spans="10:10" s="212" customFormat="1" x14ac:dyDescent="0.3">
      <c r="J268" s="217"/>
    </row>
    <row r="269" spans="10:10" s="212" customFormat="1" x14ac:dyDescent="0.3">
      <c r="J269" s="217"/>
    </row>
    <row r="270" spans="10:10" s="212" customFormat="1" x14ac:dyDescent="0.3">
      <c r="J270" s="217"/>
    </row>
    <row r="271" spans="10:10" s="212" customFormat="1" x14ac:dyDescent="0.3">
      <c r="J271" s="217"/>
    </row>
    <row r="272" spans="10:10" s="212" customFormat="1" x14ac:dyDescent="0.3">
      <c r="J272" s="217"/>
    </row>
    <row r="273" spans="10:10" s="212" customFormat="1" x14ac:dyDescent="0.3">
      <c r="J273" s="217"/>
    </row>
    <row r="274" spans="10:10" s="212" customFormat="1" x14ac:dyDescent="0.3">
      <c r="J274" s="217"/>
    </row>
    <row r="275" spans="10:10" s="212" customFormat="1" x14ac:dyDescent="0.3">
      <c r="J275" s="217"/>
    </row>
    <row r="276" spans="10:10" s="212" customFormat="1" x14ac:dyDescent="0.3">
      <c r="J276" s="217"/>
    </row>
    <row r="277" spans="10:10" s="212" customFormat="1" x14ac:dyDescent="0.3">
      <c r="J277" s="217"/>
    </row>
    <row r="278" spans="10:10" s="212" customFormat="1" x14ac:dyDescent="0.3">
      <c r="J278" s="217"/>
    </row>
    <row r="279" spans="10:10" s="212" customFormat="1" x14ac:dyDescent="0.3">
      <c r="J279" s="217"/>
    </row>
    <row r="280" spans="10:10" s="212" customFormat="1" x14ac:dyDescent="0.3">
      <c r="J280" s="217"/>
    </row>
    <row r="281" spans="10:10" s="212" customFormat="1" x14ac:dyDescent="0.3">
      <c r="J281" s="217"/>
    </row>
    <row r="282" spans="10:10" s="212" customFormat="1" x14ac:dyDescent="0.3">
      <c r="J282" s="217"/>
    </row>
    <row r="283" spans="10:10" s="212" customFormat="1" x14ac:dyDescent="0.3">
      <c r="J283" s="217"/>
    </row>
    <row r="284" spans="10:10" s="212" customFormat="1" x14ac:dyDescent="0.3">
      <c r="J284" s="217"/>
    </row>
    <row r="285" spans="10:10" s="212" customFormat="1" x14ac:dyDescent="0.3">
      <c r="J285" s="217"/>
    </row>
    <row r="286" spans="10:10" s="212" customFormat="1" x14ac:dyDescent="0.3">
      <c r="J286" s="217"/>
    </row>
    <row r="287" spans="10:10" s="212" customFormat="1" x14ac:dyDescent="0.3">
      <c r="J287" s="217"/>
    </row>
    <row r="288" spans="10:10" s="212" customFormat="1" x14ac:dyDescent="0.3">
      <c r="J288" s="217"/>
    </row>
    <row r="289" spans="10:10" s="212" customFormat="1" x14ac:dyDescent="0.3">
      <c r="J289" s="217"/>
    </row>
    <row r="290" spans="10:10" s="212" customFormat="1" x14ac:dyDescent="0.3">
      <c r="J290" s="217"/>
    </row>
    <row r="291" spans="10:10" s="212" customFormat="1" x14ac:dyDescent="0.3">
      <c r="J291" s="217"/>
    </row>
    <row r="292" spans="10:10" s="212" customFormat="1" x14ac:dyDescent="0.3">
      <c r="J292" s="217"/>
    </row>
    <row r="293" spans="10:10" s="212" customFormat="1" x14ac:dyDescent="0.3">
      <c r="J293" s="217"/>
    </row>
    <row r="294" spans="10:10" s="212" customFormat="1" x14ac:dyDescent="0.3">
      <c r="J294" s="217"/>
    </row>
    <row r="295" spans="10:10" s="212" customFormat="1" x14ac:dyDescent="0.3">
      <c r="J295" s="217"/>
    </row>
    <row r="296" spans="10:10" s="212" customFormat="1" x14ac:dyDescent="0.3">
      <c r="J296" s="217"/>
    </row>
    <row r="297" spans="10:10" s="212" customFormat="1" x14ac:dyDescent="0.3">
      <c r="J297" s="217"/>
    </row>
    <row r="298" spans="10:10" s="212" customFormat="1" x14ac:dyDescent="0.3">
      <c r="J298" s="217"/>
    </row>
    <row r="299" spans="10:10" s="212" customFormat="1" x14ac:dyDescent="0.3">
      <c r="J299" s="217"/>
    </row>
    <row r="300" spans="10:10" s="212" customFormat="1" x14ac:dyDescent="0.3">
      <c r="J300" s="217"/>
    </row>
    <row r="301" spans="10:10" s="212" customFormat="1" x14ac:dyDescent="0.3">
      <c r="J301" s="217"/>
    </row>
    <row r="302" spans="10:10" s="212" customFormat="1" x14ac:dyDescent="0.3">
      <c r="J302" s="217"/>
    </row>
    <row r="303" spans="10:10" s="212" customFormat="1" x14ac:dyDescent="0.3">
      <c r="J303" s="217"/>
    </row>
    <row r="304" spans="10:10" s="212" customFormat="1" x14ac:dyDescent="0.3">
      <c r="J304" s="217"/>
    </row>
    <row r="305" spans="10:10" s="212" customFormat="1" x14ac:dyDescent="0.3">
      <c r="J305" s="217"/>
    </row>
    <row r="306" spans="10:10" s="212" customFormat="1" x14ac:dyDescent="0.3">
      <c r="J306" s="217"/>
    </row>
    <row r="307" spans="10:10" s="212" customFormat="1" x14ac:dyDescent="0.3">
      <c r="J307" s="217"/>
    </row>
    <row r="308" spans="10:10" s="212" customFormat="1" x14ac:dyDescent="0.3">
      <c r="J308" s="217"/>
    </row>
    <row r="309" spans="10:10" s="212" customFormat="1" x14ac:dyDescent="0.3">
      <c r="J309" s="217"/>
    </row>
    <row r="310" spans="10:10" s="212" customFormat="1" x14ac:dyDescent="0.3">
      <c r="J310" s="217"/>
    </row>
    <row r="311" spans="10:10" s="212" customFormat="1" x14ac:dyDescent="0.3">
      <c r="J311" s="217"/>
    </row>
    <row r="312" spans="10:10" s="212" customFormat="1" x14ac:dyDescent="0.3">
      <c r="J312" s="217"/>
    </row>
    <row r="313" spans="10:10" s="212" customFormat="1" x14ac:dyDescent="0.3">
      <c r="J313" s="217"/>
    </row>
    <row r="314" spans="10:10" s="212" customFormat="1" x14ac:dyDescent="0.3">
      <c r="J314" s="217"/>
    </row>
    <row r="315" spans="10:10" s="212" customFormat="1" x14ac:dyDescent="0.3">
      <c r="J315" s="217"/>
    </row>
    <row r="316" spans="10:10" s="212" customFormat="1" x14ac:dyDescent="0.3">
      <c r="J316" s="217"/>
    </row>
    <row r="317" spans="10:10" s="212" customFormat="1" x14ac:dyDescent="0.3">
      <c r="J317" s="217"/>
    </row>
    <row r="318" spans="10:10" s="212" customFormat="1" x14ac:dyDescent="0.3">
      <c r="J318" s="217"/>
    </row>
    <row r="319" spans="10:10" s="212" customFormat="1" x14ac:dyDescent="0.3">
      <c r="J319" s="217"/>
    </row>
    <row r="320" spans="10:10" s="212" customFormat="1" x14ac:dyDescent="0.3">
      <c r="J320" s="217"/>
    </row>
    <row r="321" spans="10:10" s="212" customFormat="1" x14ac:dyDescent="0.3">
      <c r="J321" s="217"/>
    </row>
    <row r="322" spans="10:10" s="212" customFormat="1" x14ac:dyDescent="0.3">
      <c r="J322" s="217"/>
    </row>
    <row r="323" spans="10:10" s="212" customFormat="1" x14ac:dyDescent="0.3">
      <c r="J323" s="217"/>
    </row>
    <row r="324" spans="10:10" s="212" customFormat="1" x14ac:dyDescent="0.3">
      <c r="J324" s="217"/>
    </row>
    <row r="325" spans="10:10" s="212" customFormat="1" x14ac:dyDescent="0.3">
      <c r="J325" s="217"/>
    </row>
    <row r="326" spans="10:10" s="212" customFormat="1" x14ac:dyDescent="0.3">
      <c r="J326" s="217"/>
    </row>
    <row r="327" spans="10:10" s="212" customFormat="1" x14ac:dyDescent="0.3">
      <c r="J327" s="217"/>
    </row>
    <row r="328" spans="10:10" s="212" customFormat="1" x14ac:dyDescent="0.3">
      <c r="J328" s="217"/>
    </row>
    <row r="329" spans="10:10" s="212" customFormat="1" x14ac:dyDescent="0.3">
      <c r="J329" s="217"/>
    </row>
    <row r="330" spans="10:10" s="212" customFormat="1" x14ac:dyDescent="0.3">
      <c r="J330" s="217"/>
    </row>
    <row r="331" spans="10:10" s="212" customFormat="1" x14ac:dyDescent="0.3">
      <c r="J331" s="217"/>
    </row>
    <row r="332" spans="10:10" s="212" customFormat="1" x14ac:dyDescent="0.3">
      <c r="J332" s="217"/>
    </row>
    <row r="333" spans="10:10" s="212" customFormat="1" x14ac:dyDescent="0.3">
      <c r="J333" s="217"/>
    </row>
    <row r="334" spans="10:10" s="212" customFormat="1" x14ac:dyDescent="0.3">
      <c r="J334" s="217"/>
    </row>
    <row r="335" spans="10:10" s="212" customFormat="1" x14ac:dyDescent="0.3">
      <c r="J335" s="217"/>
    </row>
    <row r="336" spans="10:10" s="212" customFormat="1" x14ac:dyDescent="0.3">
      <c r="J336" s="217"/>
    </row>
    <row r="337" spans="10:10" s="212" customFormat="1" x14ac:dyDescent="0.3">
      <c r="J337" s="217"/>
    </row>
    <row r="338" spans="10:10" s="212" customFormat="1" x14ac:dyDescent="0.3">
      <c r="J338" s="217"/>
    </row>
    <row r="339" spans="10:10" s="212" customFormat="1" x14ac:dyDescent="0.3">
      <c r="J339" s="217"/>
    </row>
    <row r="340" spans="10:10" s="212" customFormat="1" x14ac:dyDescent="0.3">
      <c r="J340" s="217"/>
    </row>
    <row r="341" spans="10:10" s="212" customFormat="1" x14ac:dyDescent="0.3">
      <c r="J341" s="217"/>
    </row>
    <row r="342" spans="10:10" s="212" customFormat="1" x14ac:dyDescent="0.3">
      <c r="J342" s="217"/>
    </row>
    <row r="343" spans="10:10" s="212" customFormat="1" x14ac:dyDescent="0.3">
      <c r="J343" s="217"/>
    </row>
    <row r="344" spans="10:10" s="212" customFormat="1" x14ac:dyDescent="0.3">
      <c r="J344" s="217"/>
    </row>
    <row r="345" spans="10:10" s="212" customFormat="1" x14ac:dyDescent="0.3">
      <c r="J345" s="217"/>
    </row>
    <row r="346" spans="10:10" s="212" customFormat="1" x14ac:dyDescent="0.3">
      <c r="J346" s="217"/>
    </row>
    <row r="347" spans="10:10" s="212" customFormat="1" x14ac:dyDescent="0.3">
      <c r="J347" s="217"/>
    </row>
    <row r="348" spans="10:10" s="212" customFormat="1" x14ac:dyDescent="0.3">
      <c r="J348" s="217"/>
    </row>
    <row r="349" spans="10:10" s="212" customFormat="1" x14ac:dyDescent="0.3">
      <c r="J349" s="217"/>
    </row>
    <row r="350" spans="10:10" s="212" customFormat="1" x14ac:dyDescent="0.3">
      <c r="J350" s="217"/>
    </row>
    <row r="351" spans="10:10" s="212" customFormat="1" x14ac:dyDescent="0.3">
      <c r="J351" s="217"/>
    </row>
    <row r="352" spans="10:10" s="212" customFormat="1" x14ac:dyDescent="0.3">
      <c r="J352" s="217"/>
    </row>
    <row r="353" spans="10:10" s="212" customFormat="1" x14ac:dyDescent="0.3">
      <c r="J353" s="217"/>
    </row>
    <row r="354" spans="10:10" s="212" customFormat="1" x14ac:dyDescent="0.3">
      <c r="J354" s="217"/>
    </row>
    <row r="355" spans="10:10" s="212" customFormat="1" x14ac:dyDescent="0.3">
      <c r="J355" s="217"/>
    </row>
    <row r="356" spans="10:10" s="212" customFormat="1" x14ac:dyDescent="0.3">
      <c r="J356" s="217"/>
    </row>
    <row r="357" spans="10:10" s="212" customFormat="1" x14ac:dyDescent="0.3">
      <c r="J357" s="217"/>
    </row>
    <row r="358" spans="10:10" s="212" customFormat="1" x14ac:dyDescent="0.3">
      <c r="J358" s="217"/>
    </row>
    <row r="359" spans="10:10" s="212" customFormat="1" x14ac:dyDescent="0.3">
      <c r="J359" s="217"/>
    </row>
    <row r="360" spans="10:10" s="212" customFormat="1" x14ac:dyDescent="0.3">
      <c r="J360" s="217"/>
    </row>
    <row r="361" spans="10:10" s="212" customFormat="1" x14ac:dyDescent="0.3">
      <c r="J361" s="217"/>
    </row>
    <row r="362" spans="10:10" s="212" customFormat="1" x14ac:dyDescent="0.3">
      <c r="J362" s="217"/>
    </row>
    <row r="363" spans="10:10" s="212" customFormat="1" x14ac:dyDescent="0.3">
      <c r="J363" s="217"/>
    </row>
    <row r="364" spans="10:10" s="212" customFormat="1" x14ac:dyDescent="0.3">
      <c r="J364" s="217"/>
    </row>
    <row r="365" spans="10:10" s="212" customFormat="1" x14ac:dyDescent="0.3">
      <c r="J365" s="217"/>
    </row>
    <row r="366" spans="10:10" s="212" customFormat="1" x14ac:dyDescent="0.3">
      <c r="J366" s="217"/>
    </row>
    <row r="367" spans="10:10" s="212" customFormat="1" x14ac:dyDescent="0.3">
      <c r="J367" s="217"/>
    </row>
    <row r="368" spans="10:10" s="212" customFormat="1" x14ac:dyDescent="0.3">
      <c r="J368" s="217"/>
    </row>
    <row r="369" spans="10:10" s="212" customFormat="1" x14ac:dyDescent="0.3">
      <c r="J369" s="217"/>
    </row>
    <row r="370" spans="10:10" s="212" customFormat="1" x14ac:dyDescent="0.3">
      <c r="J370" s="217"/>
    </row>
    <row r="371" spans="10:10" s="212" customFormat="1" x14ac:dyDescent="0.3">
      <c r="J371" s="217"/>
    </row>
    <row r="372" spans="10:10" s="212" customFormat="1" x14ac:dyDescent="0.3">
      <c r="J372" s="217"/>
    </row>
    <row r="373" spans="10:10" s="212" customFormat="1" x14ac:dyDescent="0.3">
      <c r="J373" s="217"/>
    </row>
    <row r="374" spans="10:10" s="212" customFormat="1" x14ac:dyDescent="0.3">
      <c r="J374" s="217"/>
    </row>
    <row r="375" spans="10:10" s="212" customFormat="1" x14ac:dyDescent="0.3">
      <c r="J375" s="217"/>
    </row>
    <row r="376" spans="10:10" s="212" customFormat="1" x14ac:dyDescent="0.3">
      <c r="J376" s="217"/>
    </row>
    <row r="377" spans="10:10" s="212" customFormat="1" x14ac:dyDescent="0.3">
      <c r="J377" s="217"/>
    </row>
    <row r="378" spans="10:10" s="212" customFormat="1" x14ac:dyDescent="0.3">
      <c r="J378" s="217"/>
    </row>
    <row r="379" spans="10:10" s="212" customFormat="1" x14ac:dyDescent="0.3">
      <c r="J379" s="217"/>
    </row>
    <row r="380" spans="10:10" s="212" customFormat="1" x14ac:dyDescent="0.3">
      <c r="J380" s="217"/>
    </row>
    <row r="381" spans="10:10" s="212" customFormat="1" x14ac:dyDescent="0.3">
      <c r="J381" s="217"/>
    </row>
    <row r="382" spans="10:10" s="212" customFormat="1" x14ac:dyDescent="0.3">
      <c r="J382" s="217"/>
    </row>
    <row r="383" spans="10:10" s="212" customFormat="1" x14ac:dyDescent="0.3">
      <c r="J383" s="217"/>
    </row>
    <row r="384" spans="10:10" s="212" customFormat="1" x14ac:dyDescent="0.3">
      <c r="J384" s="217"/>
    </row>
    <row r="385" spans="10:10" s="212" customFormat="1" x14ac:dyDescent="0.3">
      <c r="J385" s="217"/>
    </row>
    <row r="386" spans="10:10" s="212" customFormat="1" x14ac:dyDescent="0.3">
      <c r="J386" s="217"/>
    </row>
    <row r="387" spans="10:10" s="212" customFormat="1" x14ac:dyDescent="0.3">
      <c r="J387" s="217"/>
    </row>
    <row r="388" spans="10:10" s="212" customFormat="1" x14ac:dyDescent="0.3">
      <c r="J388" s="217"/>
    </row>
    <row r="389" spans="10:10" s="212" customFormat="1" x14ac:dyDescent="0.3">
      <c r="J389" s="217"/>
    </row>
    <row r="390" spans="10:10" s="212" customFormat="1" x14ac:dyDescent="0.3">
      <c r="J390" s="217"/>
    </row>
    <row r="391" spans="10:10" s="212" customFormat="1" x14ac:dyDescent="0.3">
      <c r="J391" s="217"/>
    </row>
    <row r="392" spans="10:10" s="212" customFormat="1" x14ac:dyDescent="0.3">
      <c r="J392" s="217"/>
    </row>
    <row r="393" spans="10:10" s="212" customFormat="1" x14ac:dyDescent="0.3">
      <c r="J393" s="217"/>
    </row>
    <row r="394" spans="10:10" s="212" customFormat="1" x14ac:dyDescent="0.3">
      <c r="J394" s="217"/>
    </row>
    <row r="395" spans="10:10" s="212" customFormat="1" x14ac:dyDescent="0.3">
      <c r="J395" s="217"/>
    </row>
    <row r="396" spans="10:10" s="212" customFormat="1" x14ac:dyDescent="0.3">
      <c r="J396" s="217"/>
    </row>
    <row r="397" spans="10:10" s="212" customFormat="1" x14ac:dyDescent="0.3">
      <c r="J397" s="217"/>
    </row>
    <row r="398" spans="10:10" s="212" customFormat="1" x14ac:dyDescent="0.3">
      <c r="J398" s="217"/>
    </row>
    <row r="399" spans="10:10" s="212" customFormat="1" x14ac:dyDescent="0.3">
      <c r="J399" s="217"/>
    </row>
    <row r="400" spans="10:10" s="212" customFormat="1" x14ac:dyDescent="0.3">
      <c r="J400" s="217"/>
    </row>
    <row r="401" spans="10:10" s="212" customFormat="1" x14ac:dyDescent="0.3">
      <c r="J401" s="217"/>
    </row>
    <row r="402" spans="10:10" s="212" customFormat="1" x14ac:dyDescent="0.3">
      <c r="J402" s="217"/>
    </row>
    <row r="403" spans="10:10" s="212" customFormat="1" x14ac:dyDescent="0.3">
      <c r="J403" s="217"/>
    </row>
    <row r="404" spans="10:10" s="212" customFormat="1" x14ac:dyDescent="0.3">
      <c r="J404" s="217"/>
    </row>
    <row r="405" spans="10:10" s="212" customFormat="1" x14ac:dyDescent="0.3">
      <c r="J405" s="217"/>
    </row>
    <row r="406" spans="10:10" s="212" customFormat="1" x14ac:dyDescent="0.3">
      <c r="J406" s="217"/>
    </row>
    <row r="407" spans="10:10" s="212" customFormat="1" x14ac:dyDescent="0.3">
      <c r="J407" s="217"/>
    </row>
    <row r="408" spans="10:10" s="212" customFormat="1" x14ac:dyDescent="0.3">
      <c r="J408" s="217"/>
    </row>
    <row r="409" spans="10:10" s="212" customFormat="1" x14ac:dyDescent="0.3">
      <c r="J409" s="217"/>
    </row>
    <row r="410" spans="10:10" s="212" customFormat="1" x14ac:dyDescent="0.3">
      <c r="J410" s="217"/>
    </row>
    <row r="411" spans="10:10" s="212" customFormat="1" x14ac:dyDescent="0.3">
      <c r="J411" s="217"/>
    </row>
    <row r="412" spans="10:10" s="212" customFormat="1" x14ac:dyDescent="0.3">
      <c r="J412" s="217"/>
    </row>
    <row r="413" spans="10:10" s="212" customFormat="1" x14ac:dyDescent="0.3">
      <c r="J413" s="217"/>
    </row>
    <row r="414" spans="10:10" s="212" customFormat="1" x14ac:dyDescent="0.3">
      <c r="J414" s="217"/>
    </row>
    <row r="415" spans="10:10" s="212" customFormat="1" x14ac:dyDescent="0.3">
      <c r="J415" s="217"/>
    </row>
    <row r="416" spans="10:10" s="212" customFormat="1" x14ac:dyDescent="0.3">
      <c r="J416" s="217"/>
    </row>
    <row r="417" spans="10:10" s="212" customFormat="1" x14ac:dyDescent="0.3">
      <c r="J417" s="217"/>
    </row>
    <row r="418" spans="10:10" s="212" customFormat="1" x14ac:dyDescent="0.3">
      <c r="J418" s="217"/>
    </row>
    <row r="419" spans="10:10" s="212" customFormat="1" x14ac:dyDescent="0.3">
      <c r="J419" s="217"/>
    </row>
    <row r="420" spans="10:10" s="212" customFormat="1" x14ac:dyDescent="0.3">
      <c r="J420" s="217"/>
    </row>
    <row r="421" spans="10:10" s="212" customFormat="1" x14ac:dyDescent="0.3">
      <c r="J421" s="217"/>
    </row>
    <row r="422" spans="10:10" s="212" customFormat="1" x14ac:dyDescent="0.3">
      <c r="J422" s="217"/>
    </row>
    <row r="423" spans="10:10" s="212" customFormat="1" x14ac:dyDescent="0.3">
      <c r="J423" s="217"/>
    </row>
    <row r="424" spans="10:10" s="212" customFormat="1" x14ac:dyDescent="0.3">
      <c r="J424" s="217"/>
    </row>
    <row r="425" spans="10:10" s="212" customFormat="1" x14ac:dyDescent="0.3">
      <c r="J425" s="217"/>
    </row>
    <row r="426" spans="10:10" s="212" customFormat="1" x14ac:dyDescent="0.3">
      <c r="J426" s="217"/>
    </row>
    <row r="427" spans="10:10" s="212" customFormat="1" x14ac:dyDescent="0.3">
      <c r="J427" s="217"/>
    </row>
    <row r="428" spans="10:10" s="212" customFormat="1" x14ac:dyDescent="0.3">
      <c r="J428" s="217"/>
    </row>
    <row r="429" spans="10:10" s="212" customFormat="1" x14ac:dyDescent="0.3">
      <c r="J429" s="217"/>
    </row>
    <row r="430" spans="10:10" s="212" customFormat="1" x14ac:dyDescent="0.3">
      <c r="J430" s="217"/>
    </row>
    <row r="431" spans="10:10" s="212" customFormat="1" x14ac:dyDescent="0.3">
      <c r="J431" s="217"/>
    </row>
    <row r="432" spans="10:10" s="212" customFormat="1" x14ac:dyDescent="0.3">
      <c r="J432" s="217"/>
    </row>
    <row r="433" spans="10:10" s="212" customFormat="1" x14ac:dyDescent="0.3">
      <c r="J433" s="217"/>
    </row>
    <row r="434" spans="10:10" s="212" customFormat="1" x14ac:dyDescent="0.3">
      <c r="J434" s="217"/>
    </row>
    <row r="435" spans="10:10" s="212" customFormat="1" x14ac:dyDescent="0.3">
      <c r="J435" s="217"/>
    </row>
    <row r="436" spans="10:10" s="212" customFormat="1" x14ac:dyDescent="0.3">
      <c r="J436" s="217"/>
    </row>
    <row r="437" spans="10:10" s="212" customFormat="1" x14ac:dyDescent="0.3">
      <c r="J437" s="217"/>
    </row>
    <row r="438" spans="10:10" s="212" customFormat="1" x14ac:dyDescent="0.3">
      <c r="J438" s="217"/>
    </row>
    <row r="439" spans="10:10" s="212" customFormat="1" x14ac:dyDescent="0.3">
      <c r="J439" s="217"/>
    </row>
    <row r="440" spans="10:10" s="212" customFormat="1" x14ac:dyDescent="0.3">
      <c r="J440" s="217"/>
    </row>
    <row r="441" spans="10:10" s="212" customFormat="1" x14ac:dyDescent="0.3">
      <c r="J441" s="217"/>
    </row>
    <row r="442" spans="10:10" s="212" customFormat="1" x14ac:dyDescent="0.3">
      <c r="J442" s="217"/>
    </row>
    <row r="443" spans="10:10" s="212" customFormat="1" x14ac:dyDescent="0.3">
      <c r="J443" s="217"/>
    </row>
    <row r="444" spans="10:10" s="212" customFormat="1" x14ac:dyDescent="0.3">
      <c r="J444" s="217"/>
    </row>
    <row r="445" spans="10:10" s="212" customFormat="1" x14ac:dyDescent="0.3">
      <c r="J445" s="217"/>
    </row>
    <row r="446" spans="10:10" s="212" customFormat="1" x14ac:dyDescent="0.3">
      <c r="J446" s="217"/>
    </row>
    <row r="447" spans="10:10" s="212" customFormat="1" x14ac:dyDescent="0.3">
      <c r="J447" s="217"/>
    </row>
    <row r="448" spans="10:10" s="212" customFormat="1" x14ac:dyDescent="0.3">
      <c r="J448" s="217"/>
    </row>
    <row r="449" spans="10:10" s="212" customFormat="1" x14ac:dyDescent="0.3">
      <c r="J449" s="217"/>
    </row>
    <row r="450" spans="10:10" s="212" customFormat="1" x14ac:dyDescent="0.3">
      <c r="J450" s="217"/>
    </row>
    <row r="451" spans="10:10" s="212" customFormat="1" x14ac:dyDescent="0.3">
      <c r="J451" s="217"/>
    </row>
    <row r="452" spans="10:10" s="212" customFormat="1" x14ac:dyDescent="0.3">
      <c r="J452" s="217"/>
    </row>
    <row r="453" spans="10:10" s="212" customFormat="1" x14ac:dyDescent="0.3">
      <c r="J453" s="217"/>
    </row>
    <row r="454" spans="10:10" s="212" customFormat="1" x14ac:dyDescent="0.3">
      <c r="J454" s="217"/>
    </row>
    <row r="455" spans="10:10" s="212" customFormat="1" x14ac:dyDescent="0.3">
      <c r="J455" s="217"/>
    </row>
    <row r="456" spans="10:10" s="212" customFormat="1" x14ac:dyDescent="0.3">
      <c r="J456" s="217"/>
    </row>
    <row r="457" spans="10:10" s="212" customFormat="1" x14ac:dyDescent="0.3">
      <c r="J457" s="217"/>
    </row>
    <row r="458" spans="10:10" s="212" customFormat="1" x14ac:dyDescent="0.3">
      <c r="J458" s="217"/>
    </row>
    <row r="459" spans="10:10" s="212" customFormat="1" x14ac:dyDescent="0.3">
      <c r="J459" s="217"/>
    </row>
    <row r="460" spans="10:10" s="212" customFormat="1" x14ac:dyDescent="0.3">
      <c r="J460" s="217"/>
    </row>
    <row r="461" spans="10:10" s="212" customFormat="1" x14ac:dyDescent="0.3">
      <c r="J461" s="217"/>
    </row>
    <row r="462" spans="10:10" s="212" customFormat="1" x14ac:dyDescent="0.3">
      <c r="J462" s="217"/>
    </row>
    <row r="463" spans="10:10" s="212" customFormat="1" x14ac:dyDescent="0.3">
      <c r="J463" s="217"/>
    </row>
    <row r="464" spans="10:10" s="212" customFormat="1" x14ac:dyDescent="0.3">
      <c r="J464" s="217"/>
    </row>
    <row r="465" spans="10:10" s="212" customFormat="1" x14ac:dyDescent="0.3">
      <c r="J465" s="217"/>
    </row>
    <row r="466" spans="10:10" s="212" customFormat="1" x14ac:dyDescent="0.3">
      <c r="J466" s="217"/>
    </row>
    <row r="467" spans="10:10" s="212" customFormat="1" x14ac:dyDescent="0.3">
      <c r="J467" s="217"/>
    </row>
    <row r="468" spans="10:10" s="212" customFormat="1" x14ac:dyDescent="0.3">
      <c r="J468" s="217"/>
    </row>
    <row r="469" spans="10:10" s="212" customFormat="1" x14ac:dyDescent="0.3">
      <c r="J469" s="217"/>
    </row>
    <row r="470" spans="10:10" s="212" customFormat="1" x14ac:dyDescent="0.3">
      <c r="J470" s="217"/>
    </row>
    <row r="471" spans="10:10" s="212" customFormat="1" x14ac:dyDescent="0.3">
      <c r="J471" s="217"/>
    </row>
    <row r="472" spans="10:10" s="212" customFormat="1" x14ac:dyDescent="0.3">
      <c r="J472" s="217"/>
    </row>
    <row r="473" spans="10:10" s="212" customFormat="1" x14ac:dyDescent="0.3">
      <c r="J473" s="217"/>
    </row>
    <row r="474" spans="10:10" s="212" customFormat="1" x14ac:dyDescent="0.3">
      <c r="J474" s="217"/>
    </row>
    <row r="475" spans="10:10" s="212" customFormat="1" x14ac:dyDescent="0.3">
      <c r="J475" s="217"/>
    </row>
    <row r="476" spans="10:10" s="212" customFormat="1" x14ac:dyDescent="0.3">
      <c r="J476" s="217"/>
    </row>
    <row r="477" spans="10:10" s="212" customFormat="1" x14ac:dyDescent="0.3">
      <c r="J477" s="217"/>
    </row>
    <row r="478" spans="10:10" s="212" customFormat="1" x14ac:dyDescent="0.3">
      <c r="J478" s="217"/>
    </row>
    <row r="479" spans="10:10" s="212" customFormat="1" x14ac:dyDescent="0.3">
      <c r="J479" s="217"/>
    </row>
    <row r="480" spans="10:10" s="212" customFormat="1" x14ac:dyDescent="0.3">
      <c r="J480" s="217"/>
    </row>
    <row r="481" spans="10:10" s="212" customFormat="1" x14ac:dyDescent="0.3">
      <c r="J481" s="217"/>
    </row>
    <row r="482" spans="10:10" s="212" customFormat="1" x14ac:dyDescent="0.3">
      <c r="J482" s="217"/>
    </row>
    <row r="483" spans="10:10" s="212" customFormat="1" x14ac:dyDescent="0.3">
      <c r="J483" s="217"/>
    </row>
    <row r="484" spans="10:10" s="212" customFormat="1" x14ac:dyDescent="0.3">
      <c r="J484" s="217"/>
    </row>
    <row r="485" spans="10:10" s="212" customFormat="1" x14ac:dyDescent="0.3">
      <c r="J485" s="217"/>
    </row>
    <row r="486" spans="10:10" s="212" customFormat="1" x14ac:dyDescent="0.3">
      <c r="J486" s="217"/>
    </row>
    <row r="487" spans="10:10" s="212" customFormat="1" x14ac:dyDescent="0.3">
      <c r="J487" s="217"/>
    </row>
    <row r="488" spans="10:10" s="212" customFormat="1" x14ac:dyDescent="0.3">
      <c r="J488" s="217"/>
    </row>
    <row r="489" spans="10:10" s="212" customFormat="1" x14ac:dyDescent="0.3">
      <c r="J489" s="217"/>
    </row>
    <row r="490" spans="10:10" s="212" customFormat="1" x14ac:dyDescent="0.3">
      <c r="J490" s="217"/>
    </row>
    <row r="491" spans="10:10" s="212" customFormat="1" x14ac:dyDescent="0.3">
      <c r="J491" s="217"/>
    </row>
    <row r="492" spans="10:10" s="212" customFormat="1" x14ac:dyDescent="0.3">
      <c r="J492" s="217"/>
    </row>
    <row r="493" spans="10:10" s="212" customFormat="1" x14ac:dyDescent="0.3">
      <c r="J493" s="217"/>
    </row>
    <row r="494" spans="10:10" s="212" customFormat="1" x14ac:dyDescent="0.3">
      <c r="J494" s="217"/>
    </row>
    <row r="495" spans="10:10" s="212" customFormat="1" x14ac:dyDescent="0.3">
      <c r="J495" s="217"/>
    </row>
    <row r="496" spans="10:10" s="212" customFormat="1" x14ac:dyDescent="0.3">
      <c r="J496" s="217"/>
    </row>
    <row r="497" spans="10:10" s="212" customFormat="1" x14ac:dyDescent="0.3">
      <c r="J497" s="217"/>
    </row>
    <row r="498" spans="10:10" s="212" customFormat="1" x14ac:dyDescent="0.3">
      <c r="J498" s="217"/>
    </row>
    <row r="499" spans="10:10" s="212" customFormat="1" x14ac:dyDescent="0.3">
      <c r="J499" s="217"/>
    </row>
    <row r="500" spans="10:10" s="212" customFormat="1" x14ac:dyDescent="0.3">
      <c r="J500" s="217"/>
    </row>
    <row r="501" spans="10:10" s="212" customFormat="1" x14ac:dyDescent="0.3">
      <c r="J501" s="217"/>
    </row>
    <row r="502" spans="10:10" s="212" customFormat="1" x14ac:dyDescent="0.3">
      <c r="J502" s="217"/>
    </row>
    <row r="503" spans="10:10" s="212" customFormat="1" x14ac:dyDescent="0.3">
      <c r="J503" s="217"/>
    </row>
    <row r="504" spans="10:10" s="212" customFormat="1" x14ac:dyDescent="0.3">
      <c r="J504" s="217"/>
    </row>
    <row r="505" spans="10:10" s="212" customFormat="1" x14ac:dyDescent="0.3">
      <c r="J505" s="217"/>
    </row>
    <row r="506" spans="10:10" s="212" customFormat="1" x14ac:dyDescent="0.3">
      <c r="J506" s="217"/>
    </row>
    <row r="507" spans="10:10" s="212" customFormat="1" x14ac:dyDescent="0.3">
      <c r="J507" s="217"/>
    </row>
    <row r="508" spans="10:10" s="212" customFormat="1" x14ac:dyDescent="0.3">
      <c r="J508" s="217"/>
    </row>
    <row r="509" spans="10:10" s="212" customFormat="1" x14ac:dyDescent="0.3">
      <c r="J509" s="217"/>
    </row>
    <row r="510" spans="10:10" s="212" customFormat="1" x14ac:dyDescent="0.3">
      <c r="J510" s="217"/>
    </row>
    <row r="511" spans="10:10" s="212" customFormat="1" x14ac:dyDescent="0.3">
      <c r="J511" s="217"/>
    </row>
    <row r="512" spans="10:10" s="212" customFormat="1" x14ac:dyDescent="0.3">
      <c r="J512" s="217"/>
    </row>
    <row r="513" spans="10:10" s="212" customFormat="1" x14ac:dyDescent="0.3">
      <c r="J513" s="217"/>
    </row>
    <row r="514" spans="10:10" s="212" customFormat="1" x14ac:dyDescent="0.3">
      <c r="J514" s="217"/>
    </row>
    <row r="515" spans="10:10" s="212" customFormat="1" x14ac:dyDescent="0.3">
      <c r="J515" s="217"/>
    </row>
    <row r="516" spans="10:10" s="212" customFormat="1" x14ac:dyDescent="0.3">
      <c r="J516" s="217"/>
    </row>
    <row r="517" spans="10:10" s="212" customFormat="1" x14ac:dyDescent="0.3">
      <c r="J517" s="217"/>
    </row>
    <row r="518" spans="10:10" s="212" customFormat="1" x14ac:dyDescent="0.3">
      <c r="J518" s="217"/>
    </row>
    <row r="519" spans="10:10" s="212" customFormat="1" x14ac:dyDescent="0.3">
      <c r="J519" s="217"/>
    </row>
    <row r="520" spans="10:10" s="212" customFormat="1" x14ac:dyDescent="0.3">
      <c r="J520" s="217"/>
    </row>
    <row r="521" spans="10:10" s="212" customFormat="1" x14ac:dyDescent="0.3">
      <c r="J521" s="217"/>
    </row>
    <row r="522" spans="10:10" s="212" customFormat="1" x14ac:dyDescent="0.3">
      <c r="J522" s="217"/>
    </row>
    <row r="523" spans="10:10" s="212" customFormat="1" x14ac:dyDescent="0.3">
      <c r="J523" s="217"/>
    </row>
    <row r="524" spans="10:10" s="212" customFormat="1" x14ac:dyDescent="0.3">
      <c r="J524" s="217"/>
    </row>
    <row r="525" spans="10:10" s="212" customFormat="1" x14ac:dyDescent="0.3">
      <c r="J525" s="217"/>
    </row>
    <row r="526" spans="10:10" s="212" customFormat="1" x14ac:dyDescent="0.3">
      <c r="J526" s="217"/>
    </row>
    <row r="527" spans="10:10" s="212" customFormat="1" x14ac:dyDescent="0.3">
      <c r="J527" s="217"/>
    </row>
    <row r="528" spans="10:10" s="212" customFormat="1" x14ac:dyDescent="0.3">
      <c r="J528" s="217"/>
    </row>
    <row r="529" spans="10:10" s="212" customFormat="1" x14ac:dyDescent="0.3">
      <c r="J529" s="217"/>
    </row>
    <row r="530" spans="10:10" s="212" customFormat="1" x14ac:dyDescent="0.3">
      <c r="J530" s="217"/>
    </row>
    <row r="531" spans="10:10" s="212" customFormat="1" x14ac:dyDescent="0.3">
      <c r="J531" s="217"/>
    </row>
    <row r="532" spans="10:10" s="212" customFormat="1" x14ac:dyDescent="0.3">
      <c r="J532" s="217"/>
    </row>
    <row r="533" spans="10:10" s="212" customFormat="1" x14ac:dyDescent="0.3">
      <c r="J533" s="217"/>
    </row>
    <row r="534" spans="10:10" s="212" customFormat="1" x14ac:dyDescent="0.3">
      <c r="J534" s="217"/>
    </row>
    <row r="535" spans="10:10" s="212" customFormat="1" x14ac:dyDescent="0.3">
      <c r="J535" s="217"/>
    </row>
    <row r="536" spans="10:10" s="212" customFormat="1" x14ac:dyDescent="0.3">
      <c r="J536" s="217"/>
    </row>
    <row r="537" spans="10:10" s="212" customFormat="1" x14ac:dyDescent="0.3">
      <c r="J537" s="217"/>
    </row>
    <row r="538" spans="10:10" s="212" customFormat="1" x14ac:dyDescent="0.3">
      <c r="J538" s="217"/>
    </row>
    <row r="539" spans="10:10" s="212" customFormat="1" x14ac:dyDescent="0.3">
      <c r="J539" s="217"/>
    </row>
    <row r="540" spans="10:10" s="212" customFormat="1" x14ac:dyDescent="0.3">
      <c r="J540" s="217"/>
    </row>
    <row r="541" spans="10:10" s="212" customFormat="1" x14ac:dyDescent="0.3">
      <c r="J541" s="217"/>
    </row>
    <row r="542" spans="10:10" s="212" customFormat="1" x14ac:dyDescent="0.3">
      <c r="J542" s="217"/>
    </row>
    <row r="543" spans="10:10" s="212" customFormat="1" x14ac:dyDescent="0.3">
      <c r="J543" s="217"/>
    </row>
    <row r="544" spans="10:10" s="212" customFormat="1" x14ac:dyDescent="0.3">
      <c r="J544" s="217"/>
    </row>
    <row r="545" spans="10:10" s="212" customFormat="1" x14ac:dyDescent="0.3">
      <c r="J545" s="217"/>
    </row>
    <row r="546" spans="10:10" s="212" customFormat="1" x14ac:dyDescent="0.3">
      <c r="J546" s="217"/>
    </row>
    <row r="547" spans="10:10" s="212" customFormat="1" x14ac:dyDescent="0.3">
      <c r="J547" s="217"/>
    </row>
    <row r="548" spans="10:10" s="212" customFormat="1" x14ac:dyDescent="0.3">
      <c r="J548" s="217"/>
    </row>
    <row r="549" spans="10:10" s="212" customFormat="1" x14ac:dyDescent="0.3">
      <c r="J549" s="217"/>
    </row>
    <row r="550" spans="10:10" s="212" customFormat="1" x14ac:dyDescent="0.3">
      <c r="J550" s="217"/>
    </row>
    <row r="551" spans="10:10" s="212" customFormat="1" x14ac:dyDescent="0.3">
      <c r="J551" s="217"/>
    </row>
    <row r="552" spans="10:10" s="212" customFormat="1" x14ac:dyDescent="0.3">
      <c r="J552" s="217"/>
    </row>
    <row r="553" spans="10:10" s="212" customFormat="1" x14ac:dyDescent="0.3">
      <c r="J553" s="217"/>
    </row>
    <row r="554" spans="10:10" s="212" customFormat="1" x14ac:dyDescent="0.3">
      <c r="J554" s="217"/>
    </row>
    <row r="555" spans="10:10" s="212" customFormat="1" x14ac:dyDescent="0.3">
      <c r="J555" s="217"/>
    </row>
    <row r="556" spans="10:10" s="212" customFormat="1" x14ac:dyDescent="0.3">
      <c r="J556" s="217"/>
    </row>
    <row r="557" spans="10:10" s="212" customFormat="1" x14ac:dyDescent="0.3">
      <c r="J557" s="217"/>
    </row>
    <row r="558" spans="10:10" s="212" customFormat="1" x14ac:dyDescent="0.3">
      <c r="J558" s="217"/>
    </row>
    <row r="559" spans="10:10" s="212" customFormat="1" x14ac:dyDescent="0.3">
      <c r="J559" s="217"/>
    </row>
    <row r="560" spans="10:10" s="212" customFormat="1" x14ac:dyDescent="0.3">
      <c r="J560" s="217"/>
    </row>
    <row r="561" spans="10:10" s="212" customFormat="1" x14ac:dyDescent="0.3">
      <c r="J561" s="217"/>
    </row>
    <row r="562" spans="10:10" s="212" customFormat="1" x14ac:dyDescent="0.3">
      <c r="J562" s="217"/>
    </row>
    <row r="563" spans="10:10" s="212" customFormat="1" x14ac:dyDescent="0.3">
      <c r="J563" s="217"/>
    </row>
    <row r="564" spans="10:10" s="212" customFormat="1" x14ac:dyDescent="0.3">
      <c r="J564" s="217"/>
    </row>
    <row r="565" spans="10:10" s="212" customFormat="1" x14ac:dyDescent="0.3">
      <c r="J565" s="217"/>
    </row>
    <row r="566" spans="10:10" s="212" customFormat="1" x14ac:dyDescent="0.3">
      <c r="J566" s="217"/>
    </row>
    <row r="567" spans="10:10" s="212" customFormat="1" x14ac:dyDescent="0.3">
      <c r="J567" s="217"/>
    </row>
    <row r="568" spans="10:10" s="212" customFormat="1" x14ac:dyDescent="0.3">
      <c r="J568" s="217"/>
    </row>
    <row r="569" spans="10:10" s="212" customFormat="1" x14ac:dyDescent="0.3">
      <c r="J569" s="217"/>
    </row>
    <row r="570" spans="10:10" s="212" customFormat="1" x14ac:dyDescent="0.3">
      <c r="J570" s="217"/>
    </row>
    <row r="571" spans="10:10" s="212" customFormat="1" x14ac:dyDescent="0.3">
      <c r="J571" s="217"/>
    </row>
    <row r="572" spans="10:10" s="212" customFormat="1" x14ac:dyDescent="0.3">
      <c r="J572" s="217"/>
    </row>
    <row r="573" spans="10:10" s="212" customFormat="1" x14ac:dyDescent="0.3">
      <c r="J573" s="217"/>
    </row>
    <row r="574" spans="10:10" s="212" customFormat="1" x14ac:dyDescent="0.3">
      <c r="J574" s="217"/>
    </row>
    <row r="575" spans="10:10" s="212" customFormat="1" x14ac:dyDescent="0.3">
      <c r="J575" s="217"/>
    </row>
    <row r="576" spans="10:10" s="212" customFormat="1" x14ac:dyDescent="0.3">
      <c r="J576" s="217"/>
    </row>
    <row r="577" spans="10:10" s="212" customFormat="1" x14ac:dyDescent="0.3">
      <c r="J577" s="217"/>
    </row>
    <row r="578" spans="10:10" s="212" customFormat="1" x14ac:dyDescent="0.3">
      <c r="J578" s="217"/>
    </row>
    <row r="579" spans="10:10" s="212" customFormat="1" x14ac:dyDescent="0.3">
      <c r="J579" s="217"/>
    </row>
    <row r="580" spans="10:10" s="212" customFormat="1" x14ac:dyDescent="0.3">
      <c r="J580" s="217"/>
    </row>
    <row r="581" spans="10:10" s="212" customFormat="1" x14ac:dyDescent="0.3">
      <c r="J581" s="217"/>
    </row>
    <row r="582" spans="10:10" s="212" customFormat="1" x14ac:dyDescent="0.3">
      <c r="J582" s="217"/>
    </row>
    <row r="583" spans="10:10" s="212" customFormat="1" x14ac:dyDescent="0.3">
      <c r="J583" s="217"/>
    </row>
    <row r="584" spans="10:10" s="212" customFormat="1" x14ac:dyDescent="0.3">
      <c r="J584" s="217"/>
    </row>
    <row r="585" spans="10:10" s="212" customFormat="1" x14ac:dyDescent="0.3">
      <c r="J585" s="217"/>
    </row>
    <row r="586" spans="10:10" s="212" customFormat="1" x14ac:dyDescent="0.3">
      <c r="J586" s="217"/>
    </row>
    <row r="587" spans="10:10" s="212" customFormat="1" x14ac:dyDescent="0.3">
      <c r="J587" s="217"/>
    </row>
    <row r="588" spans="10:10" s="212" customFormat="1" x14ac:dyDescent="0.3">
      <c r="J588" s="217"/>
    </row>
    <row r="589" spans="10:10" s="212" customFormat="1" x14ac:dyDescent="0.3">
      <c r="J589" s="217"/>
    </row>
    <row r="590" spans="10:10" s="212" customFormat="1" x14ac:dyDescent="0.3">
      <c r="J590" s="217"/>
    </row>
    <row r="591" spans="10:10" s="212" customFormat="1" x14ac:dyDescent="0.3">
      <c r="J591" s="217"/>
    </row>
    <row r="592" spans="10:10" s="212" customFormat="1" x14ac:dyDescent="0.3">
      <c r="J592" s="217"/>
    </row>
    <row r="593" spans="10:10" s="212" customFormat="1" x14ac:dyDescent="0.3">
      <c r="J593" s="217"/>
    </row>
    <row r="594" spans="10:10" s="212" customFormat="1" x14ac:dyDescent="0.3">
      <c r="J594" s="217"/>
    </row>
    <row r="595" spans="10:10" s="212" customFormat="1" x14ac:dyDescent="0.3">
      <c r="J595" s="217"/>
    </row>
    <row r="596" spans="10:10" s="212" customFormat="1" x14ac:dyDescent="0.3">
      <c r="J596" s="217"/>
    </row>
    <row r="597" spans="10:10" s="212" customFormat="1" x14ac:dyDescent="0.3">
      <c r="J597" s="217"/>
    </row>
    <row r="598" spans="10:10" s="212" customFormat="1" x14ac:dyDescent="0.3">
      <c r="J598" s="217"/>
    </row>
    <row r="599" spans="10:10" s="212" customFormat="1" x14ac:dyDescent="0.3">
      <c r="J599" s="217"/>
    </row>
    <row r="600" spans="10:10" s="212" customFormat="1" x14ac:dyDescent="0.3">
      <c r="J600" s="217"/>
    </row>
    <row r="601" spans="10:10" s="212" customFormat="1" x14ac:dyDescent="0.3">
      <c r="J601" s="217"/>
    </row>
    <row r="602" spans="10:10" s="212" customFormat="1" x14ac:dyDescent="0.3">
      <c r="J602" s="217"/>
    </row>
    <row r="603" spans="10:10" s="212" customFormat="1" x14ac:dyDescent="0.3">
      <c r="J603" s="217"/>
    </row>
    <row r="604" spans="10:10" s="212" customFormat="1" x14ac:dyDescent="0.3">
      <c r="J604" s="217"/>
    </row>
    <row r="605" spans="10:10" s="212" customFormat="1" x14ac:dyDescent="0.3">
      <c r="J605" s="217"/>
    </row>
    <row r="606" spans="10:10" s="212" customFormat="1" x14ac:dyDescent="0.3">
      <c r="J606" s="217"/>
    </row>
    <row r="607" spans="10:10" s="212" customFormat="1" x14ac:dyDescent="0.3">
      <c r="J607" s="217"/>
    </row>
    <row r="608" spans="10:10" s="212" customFormat="1" x14ac:dyDescent="0.3">
      <c r="J608" s="217"/>
    </row>
    <row r="609" spans="10:10" s="212" customFormat="1" x14ac:dyDescent="0.3">
      <c r="J609" s="217"/>
    </row>
    <row r="610" spans="10:10" s="212" customFormat="1" x14ac:dyDescent="0.3">
      <c r="J610" s="217"/>
    </row>
    <row r="611" spans="10:10" s="212" customFormat="1" x14ac:dyDescent="0.3">
      <c r="J611" s="217"/>
    </row>
    <row r="612" spans="10:10" s="212" customFormat="1" x14ac:dyDescent="0.3">
      <c r="J612" s="217"/>
    </row>
    <row r="613" spans="10:10" s="212" customFormat="1" x14ac:dyDescent="0.3">
      <c r="J613" s="217"/>
    </row>
    <row r="614" spans="10:10" s="212" customFormat="1" x14ac:dyDescent="0.3">
      <c r="J614" s="217"/>
    </row>
    <row r="615" spans="10:10" s="212" customFormat="1" x14ac:dyDescent="0.3">
      <c r="J615" s="217"/>
    </row>
    <row r="616" spans="10:10" s="212" customFormat="1" x14ac:dyDescent="0.3">
      <c r="J616" s="217"/>
    </row>
    <row r="617" spans="10:10" s="212" customFormat="1" x14ac:dyDescent="0.3">
      <c r="J617" s="217"/>
    </row>
    <row r="618" spans="10:10" s="212" customFormat="1" x14ac:dyDescent="0.3">
      <c r="J618" s="217"/>
    </row>
    <row r="619" spans="10:10" s="212" customFormat="1" x14ac:dyDescent="0.3">
      <c r="J619" s="217"/>
    </row>
    <row r="620" spans="10:10" s="212" customFormat="1" x14ac:dyDescent="0.3">
      <c r="J620" s="217"/>
    </row>
    <row r="621" spans="10:10" s="212" customFormat="1" x14ac:dyDescent="0.3">
      <c r="J621" s="217"/>
    </row>
    <row r="622" spans="10:10" s="212" customFormat="1" x14ac:dyDescent="0.3">
      <c r="J622" s="217"/>
    </row>
    <row r="623" spans="10:10" s="212" customFormat="1" x14ac:dyDescent="0.3">
      <c r="J623" s="217"/>
    </row>
    <row r="624" spans="10:10" s="212" customFormat="1" x14ac:dyDescent="0.3">
      <c r="J624" s="217"/>
    </row>
    <row r="625" spans="10:10" s="212" customFormat="1" x14ac:dyDescent="0.3">
      <c r="J625" s="217"/>
    </row>
    <row r="626" spans="10:10" s="212" customFormat="1" x14ac:dyDescent="0.3">
      <c r="J626" s="217"/>
    </row>
    <row r="627" spans="10:10" s="212" customFormat="1" x14ac:dyDescent="0.3">
      <c r="J627" s="217"/>
    </row>
    <row r="628" spans="10:10" s="212" customFormat="1" x14ac:dyDescent="0.3">
      <c r="J628" s="217"/>
    </row>
    <row r="629" spans="10:10" s="212" customFormat="1" x14ac:dyDescent="0.3">
      <c r="J629" s="217"/>
    </row>
    <row r="630" spans="10:10" s="212" customFormat="1" x14ac:dyDescent="0.3">
      <c r="J630" s="217"/>
    </row>
    <row r="631" spans="10:10" s="212" customFormat="1" x14ac:dyDescent="0.3">
      <c r="J631" s="217"/>
    </row>
    <row r="632" spans="10:10" s="212" customFormat="1" x14ac:dyDescent="0.3">
      <c r="J632" s="217"/>
    </row>
    <row r="633" spans="10:10" s="212" customFormat="1" x14ac:dyDescent="0.3">
      <c r="J633" s="217"/>
    </row>
    <row r="634" spans="10:10" s="212" customFormat="1" x14ac:dyDescent="0.3">
      <c r="J634" s="217"/>
    </row>
    <row r="635" spans="10:10" s="212" customFormat="1" x14ac:dyDescent="0.3">
      <c r="J635" s="217"/>
    </row>
    <row r="636" spans="10:10" s="212" customFormat="1" x14ac:dyDescent="0.3">
      <c r="J636" s="217"/>
    </row>
    <row r="637" spans="10:10" s="212" customFormat="1" x14ac:dyDescent="0.3">
      <c r="J637" s="217"/>
    </row>
    <row r="638" spans="10:10" s="212" customFormat="1" x14ac:dyDescent="0.3">
      <c r="J638" s="217"/>
    </row>
    <row r="639" spans="10:10" s="212" customFormat="1" x14ac:dyDescent="0.3">
      <c r="J639" s="217"/>
    </row>
    <row r="640" spans="10:10" s="212" customFormat="1" x14ac:dyDescent="0.3">
      <c r="J640" s="217"/>
    </row>
    <row r="641" spans="10:10" s="212" customFormat="1" x14ac:dyDescent="0.3">
      <c r="J641" s="217"/>
    </row>
    <row r="642" spans="10:10" s="212" customFormat="1" x14ac:dyDescent="0.3">
      <c r="J642" s="217"/>
    </row>
    <row r="643" spans="10:10" s="212" customFormat="1" x14ac:dyDescent="0.3">
      <c r="J643" s="217"/>
    </row>
    <row r="644" spans="10:10" s="212" customFormat="1" x14ac:dyDescent="0.3">
      <c r="J644" s="217"/>
    </row>
    <row r="645" spans="10:10" s="212" customFormat="1" x14ac:dyDescent="0.3">
      <c r="J645" s="217"/>
    </row>
    <row r="646" spans="10:10" s="212" customFormat="1" x14ac:dyDescent="0.3">
      <c r="J646" s="217"/>
    </row>
    <row r="647" spans="10:10" s="212" customFormat="1" x14ac:dyDescent="0.3">
      <c r="J647" s="217"/>
    </row>
    <row r="648" spans="10:10" s="212" customFormat="1" x14ac:dyDescent="0.3">
      <c r="J648" s="217"/>
    </row>
    <row r="649" spans="10:10" s="212" customFormat="1" x14ac:dyDescent="0.3">
      <c r="J649" s="217"/>
    </row>
    <row r="650" spans="10:10" s="212" customFormat="1" x14ac:dyDescent="0.3">
      <c r="J650" s="217"/>
    </row>
    <row r="651" spans="10:10" s="212" customFormat="1" x14ac:dyDescent="0.3">
      <c r="J651" s="217"/>
    </row>
    <row r="652" spans="10:10" s="212" customFormat="1" x14ac:dyDescent="0.3">
      <c r="J652" s="217"/>
    </row>
    <row r="653" spans="10:10" s="212" customFormat="1" x14ac:dyDescent="0.3">
      <c r="J653" s="217"/>
    </row>
    <row r="654" spans="10:10" s="212" customFormat="1" x14ac:dyDescent="0.3">
      <c r="J654" s="217"/>
    </row>
    <row r="655" spans="10:10" s="212" customFormat="1" x14ac:dyDescent="0.3">
      <c r="J655" s="217"/>
    </row>
    <row r="656" spans="10:10" s="212" customFormat="1" x14ac:dyDescent="0.3">
      <c r="J656" s="217"/>
    </row>
    <row r="657" spans="10:10" s="212" customFormat="1" x14ac:dyDescent="0.3">
      <c r="J657" s="217"/>
    </row>
    <row r="658" spans="10:10" s="212" customFormat="1" x14ac:dyDescent="0.3">
      <c r="J658" s="217"/>
    </row>
    <row r="659" spans="10:10" s="212" customFormat="1" x14ac:dyDescent="0.3">
      <c r="J659" s="217"/>
    </row>
    <row r="660" spans="10:10" s="212" customFormat="1" x14ac:dyDescent="0.3">
      <c r="J660" s="217"/>
    </row>
    <row r="661" spans="10:10" s="212" customFormat="1" x14ac:dyDescent="0.3">
      <c r="J661" s="217"/>
    </row>
    <row r="662" spans="10:10" s="212" customFormat="1" x14ac:dyDescent="0.3">
      <c r="J662" s="217"/>
    </row>
    <row r="663" spans="10:10" s="212" customFormat="1" x14ac:dyDescent="0.3">
      <c r="J663" s="217"/>
    </row>
    <row r="664" spans="10:10" s="212" customFormat="1" x14ac:dyDescent="0.3">
      <c r="J664" s="217"/>
    </row>
    <row r="665" spans="10:10" s="212" customFormat="1" x14ac:dyDescent="0.3">
      <c r="J665" s="217"/>
    </row>
    <row r="666" spans="10:10" s="212" customFormat="1" x14ac:dyDescent="0.3">
      <c r="J666" s="217"/>
    </row>
    <row r="667" spans="10:10" s="212" customFormat="1" x14ac:dyDescent="0.3">
      <c r="J667" s="217"/>
    </row>
    <row r="668" spans="10:10" s="212" customFormat="1" x14ac:dyDescent="0.3">
      <c r="J668" s="217"/>
    </row>
    <row r="669" spans="10:10" s="212" customFormat="1" x14ac:dyDescent="0.3">
      <c r="J669" s="217"/>
    </row>
    <row r="670" spans="10:10" s="212" customFormat="1" x14ac:dyDescent="0.3">
      <c r="J670" s="217"/>
    </row>
    <row r="671" spans="10:10" s="212" customFormat="1" x14ac:dyDescent="0.3">
      <c r="J671" s="217"/>
    </row>
    <row r="672" spans="10:10" s="212" customFormat="1" x14ac:dyDescent="0.3">
      <c r="J672" s="217"/>
    </row>
    <row r="673" spans="10:10" s="212" customFormat="1" x14ac:dyDescent="0.3">
      <c r="J673" s="217"/>
    </row>
    <row r="674" spans="10:10" s="212" customFormat="1" x14ac:dyDescent="0.3">
      <c r="J674" s="217"/>
    </row>
    <row r="675" spans="10:10" s="212" customFormat="1" x14ac:dyDescent="0.3">
      <c r="J675" s="217"/>
    </row>
    <row r="676" spans="10:10" s="212" customFormat="1" x14ac:dyDescent="0.3">
      <c r="J676" s="217"/>
    </row>
    <row r="677" spans="10:10" s="212" customFormat="1" x14ac:dyDescent="0.3">
      <c r="J677" s="217"/>
    </row>
    <row r="678" spans="10:10" s="212" customFormat="1" x14ac:dyDescent="0.3">
      <c r="J678" s="217"/>
    </row>
    <row r="679" spans="10:10" s="212" customFormat="1" x14ac:dyDescent="0.3">
      <c r="J679" s="217"/>
    </row>
    <row r="680" spans="10:10" s="212" customFormat="1" x14ac:dyDescent="0.3">
      <c r="J680" s="217"/>
    </row>
    <row r="681" spans="10:10" s="212" customFormat="1" x14ac:dyDescent="0.3">
      <c r="J681" s="217"/>
    </row>
    <row r="682" spans="10:10" s="212" customFormat="1" x14ac:dyDescent="0.3">
      <c r="J682" s="217"/>
    </row>
    <row r="683" spans="10:10" s="212" customFormat="1" x14ac:dyDescent="0.3">
      <c r="J683" s="217"/>
    </row>
    <row r="684" spans="10:10" s="212" customFormat="1" x14ac:dyDescent="0.3">
      <c r="J684" s="217"/>
    </row>
    <row r="685" spans="10:10" s="212" customFormat="1" x14ac:dyDescent="0.3">
      <c r="J685" s="217"/>
    </row>
    <row r="686" spans="10:10" s="212" customFormat="1" x14ac:dyDescent="0.3">
      <c r="J686" s="217"/>
    </row>
    <row r="687" spans="10:10" s="212" customFormat="1" x14ac:dyDescent="0.3">
      <c r="J687" s="217"/>
    </row>
    <row r="688" spans="10:10" s="212" customFormat="1" x14ac:dyDescent="0.3">
      <c r="J688" s="217"/>
    </row>
    <row r="689" spans="10:10" s="212" customFormat="1" x14ac:dyDescent="0.3">
      <c r="J689" s="217"/>
    </row>
    <row r="690" spans="10:10" s="212" customFormat="1" x14ac:dyDescent="0.3">
      <c r="J690" s="217"/>
    </row>
    <row r="691" spans="10:10" s="212" customFormat="1" x14ac:dyDescent="0.3">
      <c r="J691" s="217"/>
    </row>
    <row r="692" spans="10:10" s="212" customFormat="1" x14ac:dyDescent="0.3">
      <c r="J692" s="217"/>
    </row>
    <row r="693" spans="10:10" s="212" customFormat="1" x14ac:dyDescent="0.3">
      <c r="J693" s="217"/>
    </row>
    <row r="694" spans="10:10" s="212" customFormat="1" x14ac:dyDescent="0.3">
      <c r="J694" s="217"/>
    </row>
    <row r="695" spans="10:10" s="212" customFormat="1" x14ac:dyDescent="0.3">
      <c r="J695" s="217"/>
    </row>
    <row r="696" spans="10:10" s="212" customFormat="1" x14ac:dyDescent="0.3">
      <c r="J696" s="217"/>
    </row>
    <row r="697" spans="10:10" s="212" customFormat="1" x14ac:dyDescent="0.3">
      <c r="J697" s="217"/>
    </row>
    <row r="698" spans="10:10" s="212" customFormat="1" x14ac:dyDescent="0.3">
      <c r="J698" s="217"/>
    </row>
    <row r="699" spans="10:10" s="212" customFormat="1" x14ac:dyDescent="0.3">
      <c r="J699" s="217"/>
    </row>
    <row r="700" spans="10:10" s="212" customFormat="1" x14ac:dyDescent="0.3">
      <c r="J700" s="217"/>
    </row>
    <row r="701" spans="10:10" s="212" customFormat="1" x14ac:dyDescent="0.3">
      <c r="J701" s="217"/>
    </row>
    <row r="702" spans="10:10" s="212" customFormat="1" x14ac:dyDescent="0.3">
      <c r="J702" s="217"/>
    </row>
    <row r="703" spans="10:10" s="212" customFormat="1" x14ac:dyDescent="0.3">
      <c r="J703" s="217"/>
    </row>
    <row r="704" spans="10:10" s="212" customFormat="1" x14ac:dyDescent="0.3">
      <c r="J704" s="217"/>
    </row>
    <row r="705" spans="10:10" s="212" customFormat="1" x14ac:dyDescent="0.3">
      <c r="J705" s="217"/>
    </row>
    <row r="706" spans="10:10" s="212" customFormat="1" x14ac:dyDescent="0.3">
      <c r="J706" s="217"/>
    </row>
    <row r="707" spans="10:10" s="212" customFormat="1" x14ac:dyDescent="0.3">
      <c r="J707" s="217"/>
    </row>
    <row r="708" spans="10:10" s="212" customFormat="1" x14ac:dyDescent="0.3">
      <c r="J708" s="217"/>
    </row>
    <row r="709" spans="10:10" s="212" customFormat="1" x14ac:dyDescent="0.3">
      <c r="J709" s="217"/>
    </row>
    <row r="710" spans="10:10" s="212" customFormat="1" x14ac:dyDescent="0.3">
      <c r="J710" s="217"/>
    </row>
    <row r="711" spans="10:10" s="212" customFormat="1" x14ac:dyDescent="0.3">
      <c r="J711" s="217"/>
    </row>
    <row r="712" spans="10:10" s="212" customFormat="1" x14ac:dyDescent="0.3">
      <c r="J712" s="217"/>
    </row>
    <row r="713" spans="10:10" s="212" customFormat="1" x14ac:dyDescent="0.3">
      <c r="J713" s="217"/>
    </row>
    <row r="714" spans="10:10" s="212" customFormat="1" x14ac:dyDescent="0.3">
      <c r="J714" s="217"/>
    </row>
    <row r="715" spans="10:10" s="212" customFormat="1" x14ac:dyDescent="0.3">
      <c r="J715" s="217"/>
    </row>
    <row r="716" spans="10:10" s="212" customFormat="1" x14ac:dyDescent="0.3">
      <c r="J716" s="217"/>
    </row>
    <row r="717" spans="10:10" s="212" customFormat="1" x14ac:dyDescent="0.3">
      <c r="J717" s="217"/>
    </row>
    <row r="718" spans="10:10" s="212" customFormat="1" x14ac:dyDescent="0.3">
      <c r="J718" s="217"/>
    </row>
    <row r="719" spans="10:10" s="212" customFormat="1" x14ac:dyDescent="0.3">
      <c r="J719" s="217"/>
    </row>
    <row r="720" spans="10:10" s="212" customFormat="1" x14ac:dyDescent="0.3">
      <c r="J720" s="217"/>
    </row>
    <row r="721" spans="10:10" s="212" customFormat="1" x14ac:dyDescent="0.3">
      <c r="J721" s="217"/>
    </row>
    <row r="722" spans="10:10" s="212" customFormat="1" x14ac:dyDescent="0.3">
      <c r="J722" s="217"/>
    </row>
    <row r="723" spans="10:10" s="212" customFormat="1" x14ac:dyDescent="0.3">
      <c r="J723" s="217"/>
    </row>
    <row r="724" spans="10:10" s="212" customFormat="1" x14ac:dyDescent="0.3">
      <c r="J724" s="217"/>
    </row>
    <row r="725" spans="10:10" s="212" customFormat="1" x14ac:dyDescent="0.3">
      <c r="J725" s="217"/>
    </row>
    <row r="726" spans="10:10" s="212" customFormat="1" x14ac:dyDescent="0.3">
      <c r="J726" s="217"/>
    </row>
    <row r="727" spans="10:10" s="212" customFormat="1" x14ac:dyDescent="0.3">
      <c r="J727" s="217"/>
    </row>
    <row r="728" spans="10:10" s="212" customFormat="1" x14ac:dyDescent="0.3">
      <c r="J728" s="217"/>
    </row>
    <row r="729" spans="10:10" s="212" customFormat="1" x14ac:dyDescent="0.3">
      <c r="J729" s="217"/>
    </row>
    <row r="730" spans="10:10" s="212" customFormat="1" x14ac:dyDescent="0.3">
      <c r="J730" s="217"/>
    </row>
    <row r="731" spans="10:10" s="212" customFormat="1" x14ac:dyDescent="0.3">
      <c r="J731" s="217"/>
    </row>
    <row r="732" spans="10:10" s="212" customFormat="1" x14ac:dyDescent="0.3">
      <c r="J732" s="217"/>
    </row>
    <row r="733" spans="10:10" s="212" customFormat="1" x14ac:dyDescent="0.3">
      <c r="J733" s="217"/>
    </row>
    <row r="734" spans="10:10" s="212" customFormat="1" x14ac:dyDescent="0.3">
      <c r="J734" s="217"/>
    </row>
    <row r="735" spans="10:10" s="212" customFormat="1" x14ac:dyDescent="0.3">
      <c r="J735" s="217"/>
    </row>
    <row r="736" spans="10:10" s="212" customFormat="1" x14ac:dyDescent="0.3">
      <c r="J736" s="217"/>
    </row>
    <row r="737" spans="10:10" s="212" customFormat="1" x14ac:dyDescent="0.3">
      <c r="J737" s="217"/>
    </row>
    <row r="738" spans="10:10" s="212" customFormat="1" x14ac:dyDescent="0.3">
      <c r="J738" s="217"/>
    </row>
    <row r="739" spans="10:10" s="212" customFormat="1" x14ac:dyDescent="0.3">
      <c r="J739" s="217"/>
    </row>
    <row r="740" spans="10:10" s="212" customFormat="1" x14ac:dyDescent="0.3">
      <c r="J740" s="217"/>
    </row>
    <row r="741" spans="10:10" s="212" customFormat="1" x14ac:dyDescent="0.3">
      <c r="J741" s="217"/>
    </row>
    <row r="742" spans="10:10" s="212" customFormat="1" x14ac:dyDescent="0.3">
      <c r="J742" s="217"/>
    </row>
    <row r="743" spans="10:10" s="212" customFormat="1" x14ac:dyDescent="0.3">
      <c r="J743" s="217"/>
    </row>
    <row r="744" spans="10:10" s="212" customFormat="1" x14ac:dyDescent="0.3">
      <c r="J744" s="217"/>
    </row>
    <row r="745" spans="10:10" s="212" customFormat="1" x14ac:dyDescent="0.3">
      <c r="J745" s="217"/>
    </row>
    <row r="746" spans="10:10" s="212" customFormat="1" x14ac:dyDescent="0.3">
      <c r="J746" s="217"/>
    </row>
    <row r="747" spans="10:10" s="212" customFormat="1" x14ac:dyDescent="0.3">
      <c r="J747" s="217"/>
    </row>
    <row r="748" spans="10:10" s="212" customFormat="1" x14ac:dyDescent="0.3">
      <c r="J748" s="217"/>
    </row>
    <row r="749" spans="10:10" s="212" customFormat="1" x14ac:dyDescent="0.3">
      <c r="J749" s="217"/>
    </row>
    <row r="750" spans="10:10" s="212" customFormat="1" x14ac:dyDescent="0.3">
      <c r="J750" s="217"/>
    </row>
    <row r="751" spans="10:10" s="212" customFormat="1" x14ac:dyDescent="0.3">
      <c r="J751" s="217"/>
    </row>
    <row r="752" spans="10:10" s="212" customFormat="1" x14ac:dyDescent="0.3">
      <c r="J752" s="217"/>
    </row>
    <row r="753" spans="10:10" s="212" customFormat="1" x14ac:dyDescent="0.3">
      <c r="J753" s="217"/>
    </row>
    <row r="754" spans="10:10" s="212" customFormat="1" x14ac:dyDescent="0.3">
      <c r="J754" s="217"/>
    </row>
    <row r="755" spans="10:10" s="212" customFormat="1" x14ac:dyDescent="0.3">
      <c r="J755" s="217"/>
    </row>
    <row r="756" spans="10:10" s="212" customFormat="1" x14ac:dyDescent="0.3">
      <c r="J756" s="217"/>
    </row>
    <row r="757" spans="10:10" s="212" customFormat="1" x14ac:dyDescent="0.3">
      <c r="J757" s="217"/>
    </row>
    <row r="758" spans="10:10" s="212" customFormat="1" x14ac:dyDescent="0.3">
      <c r="J758" s="217"/>
    </row>
    <row r="759" spans="10:10" s="212" customFormat="1" x14ac:dyDescent="0.3">
      <c r="J759" s="217"/>
    </row>
    <row r="760" spans="10:10" s="212" customFormat="1" x14ac:dyDescent="0.3">
      <c r="J760" s="217"/>
    </row>
    <row r="761" spans="10:10" s="212" customFormat="1" x14ac:dyDescent="0.3">
      <c r="J761" s="217"/>
    </row>
    <row r="762" spans="10:10" s="212" customFormat="1" x14ac:dyDescent="0.3">
      <c r="J762" s="217"/>
    </row>
    <row r="763" spans="10:10" s="212" customFormat="1" x14ac:dyDescent="0.3">
      <c r="J763" s="217"/>
    </row>
    <row r="764" spans="10:10" s="212" customFormat="1" x14ac:dyDescent="0.3">
      <c r="J764" s="217"/>
    </row>
    <row r="765" spans="10:10" s="212" customFormat="1" x14ac:dyDescent="0.3">
      <c r="J765" s="217"/>
    </row>
    <row r="766" spans="10:10" s="212" customFormat="1" x14ac:dyDescent="0.3">
      <c r="J766" s="217"/>
    </row>
    <row r="767" spans="10:10" s="212" customFormat="1" x14ac:dyDescent="0.3">
      <c r="J767" s="217"/>
    </row>
    <row r="768" spans="10:10" s="212" customFormat="1" x14ac:dyDescent="0.3">
      <c r="J768" s="217"/>
    </row>
    <row r="769" spans="10:10" s="212" customFormat="1" x14ac:dyDescent="0.3">
      <c r="J769" s="217"/>
    </row>
    <row r="770" spans="10:10" s="212" customFormat="1" x14ac:dyDescent="0.3">
      <c r="J770" s="217"/>
    </row>
    <row r="771" spans="10:10" s="212" customFormat="1" x14ac:dyDescent="0.3">
      <c r="J771" s="217"/>
    </row>
    <row r="772" spans="10:10" s="212" customFormat="1" x14ac:dyDescent="0.3">
      <c r="J772" s="217"/>
    </row>
    <row r="773" spans="10:10" s="212" customFormat="1" x14ac:dyDescent="0.3">
      <c r="J773" s="217"/>
    </row>
    <row r="774" spans="10:10" s="212" customFormat="1" x14ac:dyDescent="0.3">
      <c r="J774" s="217"/>
    </row>
    <row r="775" spans="10:10" s="212" customFormat="1" x14ac:dyDescent="0.3">
      <c r="J775" s="217"/>
    </row>
    <row r="776" spans="10:10" s="212" customFormat="1" x14ac:dyDescent="0.3">
      <c r="J776" s="217"/>
    </row>
    <row r="777" spans="10:10" s="212" customFormat="1" x14ac:dyDescent="0.3">
      <c r="J777" s="217"/>
    </row>
    <row r="778" spans="10:10" s="212" customFormat="1" x14ac:dyDescent="0.3">
      <c r="J778" s="217"/>
    </row>
    <row r="779" spans="10:10" s="212" customFormat="1" x14ac:dyDescent="0.3">
      <c r="J779" s="217"/>
    </row>
    <row r="780" spans="10:10" s="212" customFormat="1" x14ac:dyDescent="0.3">
      <c r="J780" s="217"/>
    </row>
    <row r="781" spans="10:10" s="212" customFormat="1" x14ac:dyDescent="0.3">
      <c r="J781" s="217"/>
    </row>
    <row r="782" spans="10:10" s="212" customFormat="1" x14ac:dyDescent="0.3">
      <c r="J782" s="217"/>
    </row>
    <row r="783" spans="10:10" s="212" customFormat="1" x14ac:dyDescent="0.3">
      <c r="J783" s="217"/>
    </row>
    <row r="784" spans="10:10" s="212" customFormat="1" x14ac:dyDescent="0.3">
      <c r="J784" s="217"/>
    </row>
    <row r="785" spans="10:10" s="212" customFormat="1" x14ac:dyDescent="0.3">
      <c r="J785" s="217"/>
    </row>
    <row r="786" spans="10:10" s="212" customFormat="1" x14ac:dyDescent="0.3">
      <c r="J786" s="217"/>
    </row>
    <row r="787" spans="10:10" s="212" customFormat="1" x14ac:dyDescent="0.3">
      <c r="J787" s="217"/>
    </row>
    <row r="788" spans="10:10" s="212" customFormat="1" x14ac:dyDescent="0.3">
      <c r="J788" s="217"/>
    </row>
    <row r="789" spans="10:10" s="212" customFormat="1" x14ac:dyDescent="0.3">
      <c r="J789" s="217"/>
    </row>
    <row r="790" spans="10:10" s="212" customFormat="1" x14ac:dyDescent="0.3">
      <c r="J790" s="217"/>
    </row>
    <row r="791" spans="10:10" s="212" customFormat="1" x14ac:dyDescent="0.3">
      <c r="J791" s="217"/>
    </row>
    <row r="792" spans="10:10" s="212" customFormat="1" x14ac:dyDescent="0.3">
      <c r="J792" s="217"/>
    </row>
    <row r="793" spans="10:10" s="212" customFormat="1" x14ac:dyDescent="0.3">
      <c r="J793" s="217"/>
    </row>
    <row r="794" spans="10:10" s="212" customFormat="1" x14ac:dyDescent="0.3">
      <c r="J794" s="217"/>
    </row>
    <row r="795" spans="10:10" s="212" customFormat="1" x14ac:dyDescent="0.3">
      <c r="J795" s="217"/>
    </row>
    <row r="796" spans="10:10" s="212" customFormat="1" x14ac:dyDescent="0.3">
      <c r="J796" s="217"/>
    </row>
    <row r="797" spans="10:10" s="212" customFormat="1" x14ac:dyDescent="0.3">
      <c r="J797" s="217"/>
    </row>
    <row r="798" spans="10:10" s="212" customFormat="1" x14ac:dyDescent="0.3">
      <c r="J798" s="217"/>
    </row>
    <row r="799" spans="10:10" s="212" customFormat="1" x14ac:dyDescent="0.3">
      <c r="J799" s="217"/>
    </row>
    <row r="800" spans="10:10" s="212" customFormat="1" x14ac:dyDescent="0.3">
      <c r="J800" s="217"/>
    </row>
    <row r="801" spans="10:10" s="212" customFormat="1" x14ac:dyDescent="0.3">
      <c r="J801" s="217"/>
    </row>
    <row r="802" spans="10:10" s="212" customFormat="1" x14ac:dyDescent="0.3">
      <c r="J802" s="217"/>
    </row>
    <row r="803" spans="10:10" s="212" customFormat="1" x14ac:dyDescent="0.3">
      <c r="J803" s="217"/>
    </row>
    <row r="804" spans="10:10" s="212" customFormat="1" x14ac:dyDescent="0.3">
      <c r="J804" s="217"/>
    </row>
    <row r="805" spans="10:10" s="212" customFormat="1" x14ac:dyDescent="0.3">
      <c r="J805" s="217"/>
    </row>
    <row r="806" spans="10:10" s="212" customFormat="1" x14ac:dyDescent="0.3">
      <c r="J806" s="217"/>
    </row>
    <row r="807" spans="10:10" s="212" customFormat="1" x14ac:dyDescent="0.3">
      <c r="J807" s="217"/>
    </row>
    <row r="808" spans="10:10" s="212" customFormat="1" x14ac:dyDescent="0.3">
      <c r="J808" s="217"/>
    </row>
    <row r="809" spans="10:10" s="212" customFormat="1" x14ac:dyDescent="0.3">
      <c r="J809" s="217"/>
    </row>
    <row r="810" spans="10:10" s="212" customFormat="1" x14ac:dyDescent="0.3">
      <c r="J810" s="217"/>
    </row>
    <row r="811" spans="10:10" s="212" customFormat="1" x14ac:dyDescent="0.3">
      <c r="J811" s="217"/>
    </row>
    <row r="812" spans="10:10" s="212" customFormat="1" x14ac:dyDescent="0.3">
      <c r="J812" s="217"/>
    </row>
    <row r="813" spans="10:10" s="212" customFormat="1" x14ac:dyDescent="0.3">
      <c r="J813" s="217"/>
    </row>
    <row r="814" spans="10:10" s="212" customFormat="1" x14ac:dyDescent="0.3">
      <c r="J814" s="217"/>
    </row>
    <row r="815" spans="10:10" s="212" customFormat="1" x14ac:dyDescent="0.3">
      <c r="J815" s="217"/>
    </row>
    <row r="816" spans="10:10" s="212" customFormat="1" x14ac:dyDescent="0.3">
      <c r="J816" s="217"/>
    </row>
    <row r="817" spans="10:10" s="212" customFormat="1" x14ac:dyDescent="0.3">
      <c r="J817" s="217"/>
    </row>
    <row r="818" spans="10:10" s="212" customFormat="1" x14ac:dyDescent="0.3">
      <c r="J818" s="217"/>
    </row>
    <row r="819" spans="10:10" s="212" customFormat="1" x14ac:dyDescent="0.3">
      <c r="J819" s="217"/>
    </row>
    <row r="820" spans="10:10" s="212" customFormat="1" x14ac:dyDescent="0.3">
      <c r="J820" s="217"/>
    </row>
    <row r="821" spans="10:10" s="212" customFormat="1" x14ac:dyDescent="0.3">
      <c r="J821" s="217"/>
    </row>
    <row r="822" spans="10:10" s="212" customFormat="1" x14ac:dyDescent="0.3">
      <c r="J822" s="217"/>
    </row>
    <row r="823" spans="10:10" s="212" customFormat="1" x14ac:dyDescent="0.3">
      <c r="J823" s="217"/>
    </row>
    <row r="824" spans="10:10" s="212" customFormat="1" x14ac:dyDescent="0.3">
      <c r="J824" s="217"/>
    </row>
    <row r="825" spans="10:10" s="212" customFormat="1" x14ac:dyDescent="0.3">
      <c r="J825" s="217"/>
    </row>
    <row r="826" spans="10:10" s="212" customFormat="1" x14ac:dyDescent="0.3">
      <c r="J826" s="217"/>
    </row>
    <row r="827" spans="10:10" s="212" customFormat="1" x14ac:dyDescent="0.3">
      <c r="J827" s="217"/>
    </row>
    <row r="828" spans="10:10" s="212" customFormat="1" x14ac:dyDescent="0.3">
      <c r="J828" s="217"/>
    </row>
    <row r="829" spans="10:10" s="212" customFormat="1" x14ac:dyDescent="0.3">
      <c r="J829" s="217"/>
    </row>
    <row r="830" spans="10:10" s="212" customFormat="1" x14ac:dyDescent="0.3">
      <c r="J830" s="217"/>
    </row>
    <row r="831" spans="10:10" s="212" customFormat="1" x14ac:dyDescent="0.3">
      <c r="J831" s="217"/>
    </row>
    <row r="832" spans="10:10" s="212" customFormat="1" x14ac:dyDescent="0.3">
      <c r="J832" s="217"/>
    </row>
    <row r="833" spans="10:10" s="212" customFormat="1" x14ac:dyDescent="0.3">
      <c r="J833" s="217"/>
    </row>
    <row r="834" spans="10:10" s="212" customFormat="1" x14ac:dyDescent="0.3">
      <c r="J834" s="217"/>
    </row>
    <row r="835" spans="10:10" s="212" customFormat="1" x14ac:dyDescent="0.3">
      <c r="J835" s="217"/>
    </row>
    <row r="836" spans="10:10" s="212" customFormat="1" x14ac:dyDescent="0.3">
      <c r="J836" s="217"/>
    </row>
    <row r="837" spans="10:10" s="212" customFormat="1" x14ac:dyDescent="0.3">
      <c r="J837" s="217"/>
    </row>
    <row r="838" spans="10:10" s="212" customFormat="1" x14ac:dyDescent="0.3">
      <c r="J838" s="217"/>
    </row>
    <row r="839" spans="10:10" s="212" customFormat="1" x14ac:dyDescent="0.3">
      <c r="J839" s="217"/>
    </row>
    <row r="840" spans="10:10" s="212" customFormat="1" x14ac:dyDescent="0.3">
      <c r="J840" s="217"/>
    </row>
    <row r="841" spans="10:10" s="212" customFormat="1" x14ac:dyDescent="0.3">
      <c r="J841" s="217"/>
    </row>
    <row r="842" spans="10:10" s="212" customFormat="1" x14ac:dyDescent="0.3">
      <c r="J842" s="217"/>
    </row>
    <row r="843" spans="10:10" s="212" customFormat="1" x14ac:dyDescent="0.3">
      <c r="J843" s="217"/>
    </row>
    <row r="844" spans="10:10" s="212" customFormat="1" x14ac:dyDescent="0.3">
      <c r="J844" s="217"/>
    </row>
    <row r="845" spans="10:10" s="212" customFormat="1" x14ac:dyDescent="0.3">
      <c r="J845" s="217"/>
    </row>
    <row r="846" spans="10:10" s="212" customFormat="1" x14ac:dyDescent="0.3">
      <c r="J846" s="217"/>
    </row>
    <row r="847" spans="10:10" s="212" customFormat="1" x14ac:dyDescent="0.3">
      <c r="J847" s="217"/>
    </row>
    <row r="848" spans="10:10" s="212" customFormat="1" x14ac:dyDescent="0.3">
      <c r="J848" s="217"/>
    </row>
    <row r="849" spans="10:10" s="212" customFormat="1" x14ac:dyDescent="0.3">
      <c r="J849" s="217"/>
    </row>
    <row r="850" spans="10:10" s="212" customFormat="1" x14ac:dyDescent="0.3">
      <c r="J850" s="217"/>
    </row>
    <row r="851" spans="10:10" s="212" customFormat="1" x14ac:dyDescent="0.3">
      <c r="J851" s="217"/>
    </row>
    <row r="852" spans="10:10" s="212" customFormat="1" x14ac:dyDescent="0.3">
      <c r="J852" s="217"/>
    </row>
    <row r="853" spans="10:10" s="212" customFormat="1" x14ac:dyDescent="0.3">
      <c r="J853" s="217"/>
    </row>
    <row r="854" spans="10:10" s="212" customFormat="1" x14ac:dyDescent="0.3">
      <c r="J854" s="217"/>
    </row>
    <row r="855" spans="10:10" s="212" customFormat="1" x14ac:dyDescent="0.3">
      <c r="J855" s="217"/>
    </row>
    <row r="856" spans="10:10" s="212" customFormat="1" x14ac:dyDescent="0.3">
      <c r="J856" s="217"/>
    </row>
    <row r="857" spans="10:10" s="212" customFormat="1" x14ac:dyDescent="0.3">
      <c r="J857" s="217"/>
    </row>
    <row r="858" spans="10:10" s="212" customFormat="1" x14ac:dyDescent="0.3">
      <c r="J858" s="217"/>
    </row>
    <row r="859" spans="10:10" s="212" customFormat="1" x14ac:dyDescent="0.3">
      <c r="J859" s="217"/>
    </row>
    <row r="860" spans="10:10" s="212" customFormat="1" x14ac:dyDescent="0.3">
      <c r="J860" s="217"/>
    </row>
    <row r="861" spans="10:10" s="212" customFormat="1" x14ac:dyDescent="0.3">
      <c r="J861" s="217"/>
    </row>
    <row r="862" spans="10:10" s="212" customFormat="1" x14ac:dyDescent="0.3">
      <c r="J862" s="217"/>
    </row>
    <row r="863" spans="10:10" s="212" customFormat="1" x14ac:dyDescent="0.3">
      <c r="J863" s="217"/>
    </row>
    <row r="864" spans="10:10" s="212" customFormat="1" x14ac:dyDescent="0.3">
      <c r="J864" s="217"/>
    </row>
    <row r="865" spans="10:10" s="212" customFormat="1" x14ac:dyDescent="0.3">
      <c r="J865" s="217"/>
    </row>
    <row r="866" spans="10:10" s="212" customFormat="1" x14ac:dyDescent="0.3">
      <c r="J866" s="217"/>
    </row>
    <row r="867" spans="10:10" s="212" customFormat="1" x14ac:dyDescent="0.3">
      <c r="J867" s="217"/>
    </row>
    <row r="868" spans="10:10" s="212" customFormat="1" x14ac:dyDescent="0.3">
      <c r="J868" s="217"/>
    </row>
    <row r="869" spans="10:10" s="212" customFormat="1" x14ac:dyDescent="0.3">
      <c r="J869" s="217"/>
    </row>
    <row r="870" spans="10:10" s="212" customFormat="1" x14ac:dyDescent="0.3">
      <c r="J870" s="217"/>
    </row>
    <row r="871" spans="10:10" s="212" customFormat="1" x14ac:dyDescent="0.3">
      <c r="J871" s="217"/>
    </row>
    <row r="872" spans="10:10" s="212" customFormat="1" x14ac:dyDescent="0.3">
      <c r="J872" s="217"/>
    </row>
    <row r="873" spans="10:10" s="212" customFormat="1" x14ac:dyDescent="0.3">
      <c r="J873" s="217"/>
    </row>
    <row r="874" spans="10:10" s="212" customFormat="1" x14ac:dyDescent="0.3">
      <c r="J874" s="217"/>
    </row>
    <row r="875" spans="10:10" s="212" customFormat="1" x14ac:dyDescent="0.3">
      <c r="J875" s="217"/>
    </row>
    <row r="876" spans="10:10" s="212" customFormat="1" x14ac:dyDescent="0.3">
      <c r="J876" s="217"/>
    </row>
    <row r="877" spans="10:10" s="212" customFormat="1" x14ac:dyDescent="0.3">
      <c r="J877" s="217"/>
    </row>
    <row r="878" spans="10:10" s="212" customFormat="1" x14ac:dyDescent="0.3">
      <c r="J878" s="217"/>
    </row>
    <row r="879" spans="10:10" s="212" customFormat="1" x14ac:dyDescent="0.3">
      <c r="J879" s="217"/>
    </row>
    <row r="880" spans="10:10" s="212" customFormat="1" x14ac:dyDescent="0.3">
      <c r="J880" s="217"/>
    </row>
    <row r="881" spans="10:10" s="212" customFormat="1" x14ac:dyDescent="0.3">
      <c r="J881" s="217"/>
    </row>
    <row r="882" spans="10:10" s="212" customFormat="1" x14ac:dyDescent="0.3">
      <c r="J882" s="217"/>
    </row>
    <row r="883" spans="10:10" s="212" customFormat="1" x14ac:dyDescent="0.3">
      <c r="J883" s="217"/>
    </row>
    <row r="884" spans="10:10" s="212" customFormat="1" x14ac:dyDescent="0.3">
      <c r="J884" s="217"/>
    </row>
    <row r="885" spans="10:10" s="212" customFormat="1" x14ac:dyDescent="0.3">
      <c r="J885" s="217"/>
    </row>
    <row r="886" spans="10:10" s="212" customFormat="1" x14ac:dyDescent="0.3">
      <c r="J886" s="217"/>
    </row>
    <row r="887" spans="10:10" s="212" customFormat="1" x14ac:dyDescent="0.3">
      <c r="J887" s="217"/>
    </row>
    <row r="888" spans="10:10" s="212" customFormat="1" x14ac:dyDescent="0.3">
      <c r="J888" s="217"/>
    </row>
    <row r="889" spans="10:10" s="212" customFormat="1" x14ac:dyDescent="0.3">
      <c r="J889" s="217"/>
    </row>
    <row r="890" spans="10:10" s="212" customFormat="1" x14ac:dyDescent="0.3">
      <c r="J890" s="217"/>
    </row>
    <row r="891" spans="10:10" s="212" customFormat="1" x14ac:dyDescent="0.3">
      <c r="J891" s="217"/>
    </row>
    <row r="892" spans="10:10" s="212" customFormat="1" x14ac:dyDescent="0.3">
      <c r="J892" s="217"/>
    </row>
    <row r="893" spans="10:10" s="212" customFormat="1" x14ac:dyDescent="0.3">
      <c r="J893" s="217"/>
    </row>
    <row r="894" spans="10:10" s="212" customFormat="1" x14ac:dyDescent="0.3">
      <c r="J894" s="217"/>
    </row>
    <row r="895" spans="10:10" s="212" customFormat="1" x14ac:dyDescent="0.3">
      <c r="J895" s="217"/>
    </row>
    <row r="896" spans="10:10" s="212" customFormat="1" x14ac:dyDescent="0.3">
      <c r="J896" s="217"/>
    </row>
    <row r="897" spans="10:10" s="212" customFormat="1" x14ac:dyDescent="0.3">
      <c r="J897" s="217"/>
    </row>
    <row r="898" spans="10:10" s="212" customFormat="1" x14ac:dyDescent="0.3">
      <c r="J898" s="217"/>
    </row>
    <row r="899" spans="10:10" s="212" customFormat="1" x14ac:dyDescent="0.3">
      <c r="J899" s="217"/>
    </row>
    <row r="900" spans="10:10" s="212" customFormat="1" x14ac:dyDescent="0.3">
      <c r="J900" s="217"/>
    </row>
    <row r="901" spans="10:10" s="212" customFormat="1" x14ac:dyDescent="0.3">
      <c r="J901" s="217"/>
    </row>
    <row r="902" spans="10:10" s="212" customFormat="1" x14ac:dyDescent="0.3">
      <c r="J902" s="217"/>
    </row>
    <row r="903" spans="10:10" s="212" customFormat="1" x14ac:dyDescent="0.3">
      <c r="J903" s="217"/>
    </row>
    <row r="904" spans="10:10" s="212" customFormat="1" x14ac:dyDescent="0.3">
      <c r="J904" s="217"/>
    </row>
    <row r="905" spans="10:10" s="212" customFormat="1" x14ac:dyDescent="0.3">
      <c r="J905" s="217"/>
    </row>
    <row r="906" spans="10:10" s="212" customFormat="1" x14ac:dyDescent="0.3">
      <c r="J906" s="217"/>
    </row>
    <row r="907" spans="10:10" s="212" customFormat="1" x14ac:dyDescent="0.3">
      <c r="J907" s="217"/>
    </row>
    <row r="908" spans="10:10" s="212" customFormat="1" x14ac:dyDescent="0.3">
      <c r="J908" s="217"/>
    </row>
    <row r="909" spans="10:10" s="212" customFormat="1" x14ac:dyDescent="0.3">
      <c r="J909" s="217"/>
    </row>
    <row r="910" spans="10:10" s="212" customFormat="1" x14ac:dyDescent="0.3">
      <c r="J910" s="217"/>
    </row>
    <row r="911" spans="10:10" s="212" customFormat="1" x14ac:dyDescent="0.3">
      <c r="J911" s="217"/>
    </row>
    <row r="912" spans="10:10" s="212" customFormat="1" x14ac:dyDescent="0.3">
      <c r="J912" s="217"/>
    </row>
    <row r="913" spans="10:10" s="212" customFormat="1" x14ac:dyDescent="0.3">
      <c r="J913" s="217"/>
    </row>
    <row r="914" spans="10:10" s="212" customFormat="1" x14ac:dyDescent="0.3">
      <c r="J914" s="217"/>
    </row>
    <row r="915" spans="10:10" s="212" customFormat="1" x14ac:dyDescent="0.3">
      <c r="J915" s="217"/>
    </row>
    <row r="916" spans="10:10" s="212" customFormat="1" x14ac:dyDescent="0.3">
      <c r="J916" s="217"/>
    </row>
    <row r="917" spans="10:10" s="212" customFormat="1" x14ac:dyDescent="0.3">
      <c r="J917" s="217"/>
    </row>
    <row r="918" spans="10:10" s="212" customFormat="1" x14ac:dyDescent="0.3">
      <c r="J918" s="217"/>
    </row>
    <row r="919" spans="10:10" s="212" customFormat="1" x14ac:dyDescent="0.3">
      <c r="J919" s="217"/>
    </row>
    <row r="920" spans="10:10" s="212" customFormat="1" x14ac:dyDescent="0.3">
      <c r="J920" s="217"/>
    </row>
    <row r="921" spans="10:10" s="212" customFormat="1" x14ac:dyDescent="0.3">
      <c r="J921" s="217"/>
    </row>
    <row r="922" spans="10:10" s="212" customFormat="1" x14ac:dyDescent="0.3">
      <c r="J922" s="217"/>
    </row>
    <row r="923" spans="10:10" s="212" customFormat="1" x14ac:dyDescent="0.3">
      <c r="J923" s="217"/>
    </row>
    <row r="924" spans="10:10" s="212" customFormat="1" x14ac:dyDescent="0.3">
      <c r="J924" s="217"/>
    </row>
    <row r="925" spans="10:10" s="212" customFormat="1" x14ac:dyDescent="0.3">
      <c r="J925" s="217"/>
    </row>
    <row r="926" spans="10:10" s="212" customFormat="1" x14ac:dyDescent="0.3">
      <c r="J926" s="217"/>
    </row>
    <row r="927" spans="10:10" s="212" customFormat="1" x14ac:dyDescent="0.3">
      <c r="J927" s="217"/>
    </row>
    <row r="928" spans="10:10" s="212" customFormat="1" x14ac:dyDescent="0.3">
      <c r="J928" s="217"/>
    </row>
    <row r="929" spans="10:10" s="212" customFormat="1" x14ac:dyDescent="0.3">
      <c r="J929" s="217"/>
    </row>
    <row r="930" spans="10:10" s="212" customFormat="1" x14ac:dyDescent="0.3">
      <c r="J930" s="217"/>
    </row>
    <row r="931" spans="10:10" s="212" customFormat="1" x14ac:dyDescent="0.3">
      <c r="J931" s="217"/>
    </row>
    <row r="932" spans="10:10" s="212" customFormat="1" x14ac:dyDescent="0.3">
      <c r="J932" s="217"/>
    </row>
    <row r="933" spans="10:10" s="212" customFormat="1" x14ac:dyDescent="0.3">
      <c r="J933" s="217"/>
    </row>
    <row r="934" spans="10:10" s="212" customFormat="1" x14ac:dyDescent="0.3">
      <c r="J934" s="217"/>
    </row>
    <row r="935" spans="10:10" s="212" customFormat="1" x14ac:dyDescent="0.3">
      <c r="J935" s="217"/>
    </row>
    <row r="936" spans="10:10" s="212" customFormat="1" x14ac:dyDescent="0.3">
      <c r="J936" s="217"/>
    </row>
    <row r="937" spans="10:10" s="212" customFormat="1" x14ac:dyDescent="0.3">
      <c r="J937" s="217"/>
    </row>
    <row r="938" spans="10:10" s="212" customFormat="1" x14ac:dyDescent="0.3">
      <c r="J938" s="217"/>
    </row>
    <row r="939" spans="10:10" s="212" customFormat="1" x14ac:dyDescent="0.3">
      <c r="J939" s="217"/>
    </row>
    <row r="940" spans="10:10" s="212" customFormat="1" x14ac:dyDescent="0.3">
      <c r="J940" s="217"/>
    </row>
    <row r="941" spans="10:10" s="212" customFormat="1" x14ac:dyDescent="0.3">
      <c r="J941" s="217"/>
    </row>
    <row r="942" spans="10:10" s="212" customFormat="1" x14ac:dyDescent="0.3">
      <c r="J942" s="217"/>
    </row>
    <row r="943" spans="10:10" s="212" customFormat="1" x14ac:dyDescent="0.3">
      <c r="J943" s="217"/>
    </row>
    <row r="944" spans="10:10" s="212" customFormat="1" x14ac:dyDescent="0.3">
      <c r="J944" s="217"/>
    </row>
    <row r="945" spans="10:10" s="212" customFormat="1" x14ac:dyDescent="0.3">
      <c r="J945" s="217"/>
    </row>
    <row r="946" spans="10:10" s="212" customFormat="1" x14ac:dyDescent="0.3">
      <c r="J946" s="217"/>
    </row>
    <row r="947" spans="10:10" s="212" customFormat="1" x14ac:dyDescent="0.3">
      <c r="J947" s="217"/>
    </row>
    <row r="948" spans="10:10" s="212" customFormat="1" x14ac:dyDescent="0.3">
      <c r="J948" s="217"/>
    </row>
    <row r="949" spans="10:10" s="212" customFormat="1" x14ac:dyDescent="0.3">
      <c r="J949" s="217"/>
    </row>
    <row r="950" spans="10:10" s="212" customFormat="1" x14ac:dyDescent="0.3">
      <c r="J950" s="217"/>
    </row>
    <row r="951" spans="10:10" s="212" customFormat="1" x14ac:dyDescent="0.3">
      <c r="J951" s="217"/>
    </row>
    <row r="952" spans="10:10" s="212" customFormat="1" x14ac:dyDescent="0.3">
      <c r="J952" s="217"/>
    </row>
    <row r="953" spans="10:10" s="212" customFormat="1" x14ac:dyDescent="0.3">
      <c r="J953" s="217"/>
    </row>
    <row r="954" spans="10:10" s="212" customFormat="1" x14ac:dyDescent="0.3">
      <c r="J954" s="217"/>
    </row>
    <row r="955" spans="10:10" s="212" customFormat="1" x14ac:dyDescent="0.3">
      <c r="J955" s="217"/>
    </row>
    <row r="956" spans="10:10" s="212" customFormat="1" x14ac:dyDescent="0.3">
      <c r="J956" s="217"/>
    </row>
    <row r="957" spans="10:10" s="212" customFormat="1" x14ac:dyDescent="0.3">
      <c r="J957" s="217"/>
    </row>
    <row r="958" spans="10:10" s="212" customFormat="1" x14ac:dyDescent="0.3">
      <c r="J958" s="217"/>
    </row>
    <row r="959" spans="10:10" s="212" customFormat="1" x14ac:dyDescent="0.3">
      <c r="J959" s="217"/>
    </row>
    <row r="960" spans="10:10" s="212" customFormat="1" x14ac:dyDescent="0.3">
      <c r="J960" s="217"/>
    </row>
    <row r="961" spans="10:10" s="212" customFormat="1" x14ac:dyDescent="0.3">
      <c r="J961" s="217"/>
    </row>
    <row r="962" spans="10:10" s="212" customFormat="1" x14ac:dyDescent="0.3">
      <c r="J962" s="217"/>
    </row>
    <row r="963" spans="10:10" s="212" customFormat="1" x14ac:dyDescent="0.3">
      <c r="J963" s="217"/>
    </row>
    <row r="964" spans="10:10" s="212" customFormat="1" x14ac:dyDescent="0.3">
      <c r="J964" s="217"/>
    </row>
    <row r="965" spans="10:10" s="212" customFormat="1" x14ac:dyDescent="0.3">
      <c r="J965" s="217"/>
    </row>
    <row r="966" spans="10:10" s="212" customFormat="1" x14ac:dyDescent="0.3">
      <c r="J966" s="217"/>
    </row>
    <row r="967" spans="10:10" s="212" customFormat="1" x14ac:dyDescent="0.3">
      <c r="J967" s="217"/>
    </row>
    <row r="968" spans="10:10" s="212" customFormat="1" x14ac:dyDescent="0.3">
      <c r="J968" s="217"/>
    </row>
    <row r="969" spans="10:10" s="212" customFormat="1" x14ac:dyDescent="0.3">
      <c r="J969" s="217"/>
    </row>
    <row r="970" spans="10:10" s="212" customFormat="1" x14ac:dyDescent="0.3">
      <c r="J970" s="217"/>
    </row>
    <row r="971" spans="10:10" s="212" customFormat="1" x14ac:dyDescent="0.3">
      <c r="J971" s="217"/>
    </row>
    <row r="972" spans="10:10" s="212" customFormat="1" x14ac:dyDescent="0.3">
      <c r="J972" s="217"/>
    </row>
    <row r="973" spans="10:10" s="212" customFormat="1" x14ac:dyDescent="0.3">
      <c r="J973" s="217"/>
    </row>
    <row r="974" spans="10:10" s="212" customFormat="1" x14ac:dyDescent="0.3">
      <c r="J974" s="217"/>
    </row>
    <row r="975" spans="10:10" s="212" customFormat="1" x14ac:dyDescent="0.3">
      <c r="J975" s="217"/>
    </row>
    <row r="976" spans="10:10" s="212" customFormat="1" x14ac:dyDescent="0.3">
      <c r="J976" s="217"/>
    </row>
    <row r="977" spans="10:10" s="212" customFormat="1" x14ac:dyDescent="0.3">
      <c r="J977" s="217"/>
    </row>
    <row r="978" spans="10:10" s="212" customFormat="1" x14ac:dyDescent="0.3">
      <c r="J978" s="217"/>
    </row>
    <row r="979" spans="10:10" s="212" customFormat="1" x14ac:dyDescent="0.3">
      <c r="J979" s="217"/>
    </row>
    <row r="980" spans="10:10" s="212" customFormat="1" x14ac:dyDescent="0.3">
      <c r="J980" s="217"/>
    </row>
    <row r="981" spans="10:10" s="212" customFormat="1" x14ac:dyDescent="0.3">
      <c r="J981" s="217"/>
    </row>
    <row r="982" spans="10:10" s="212" customFormat="1" x14ac:dyDescent="0.3">
      <c r="J982" s="217"/>
    </row>
    <row r="983" spans="10:10" s="212" customFormat="1" x14ac:dyDescent="0.3">
      <c r="J983" s="217"/>
    </row>
    <row r="984" spans="10:10" s="212" customFormat="1" x14ac:dyDescent="0.3">
      <c r="J984" s="217"/>
    </row>
    <row r="985" spans="10:10" s="212" customFormat="1" x14ac:dyDescent="0.3">
      <c r="J985" s="217"/>
    </row>
    <row r="986" spans="10:10" s="212" customFormat="1" x14ac:dyDescent="0.3">
      <c r="J986" s="217"/>
    </row>
    <row r="987" spans="10:10" s="212" customFormat="1" x14ac:dyDescent="0.3">
      <c r="J987" s="217"/>
    </row>
    <row r="988" spans="10:10" s="212" customFormat="1" x14ac:dyDescent="0.3">
      <c r="J988" s="217"/>
    </row>
    <row r="989" spans="10:10" s="212" customFormat="1" x14ac:dyDescent="0.3">
      <c r="J989" s="217"/>
    </row>
    <row r="990" spans="10:10" s="212" customFormat="1" x14ac:dyDescent="0.3">
      <c r="J990" s="217"/>
    </row>
    <row r="991" spans="10:10" s="212" customFormat="1" x14ac:dyDescent="0.3">
      <c r="J991" s="217"/>
    </row>
    <row r="992" spans="10:10" s="212" customFormat="1" x14ac:dyDescent="0.3">
      <c r="J992" s="217"/>
    </row>
    <row r="993" spans="10:10" s="212" customFormat="1" x14ac:dyDescent="0.3">
      <c r="J993" s="217"/>
    </row>
    <row r="994" spans="10:10" s="212" customFormat="1" x14ac:dyDescent="0.3">
      <c r="J994" s="217"/>
    </row>
    <row r="995" spans="10:10" s="212" customFormat="1" x14ac:dyDescent="0.3">
      <c r="J995" s="217"/>
    </row>
    <row r="996" spans="10:10" s="212" customFormat="1" x14ac:dyDescent="0.3">
      <c r="J996" s="217"/>
    </row>
    <row r="997" spans="10:10" s="212" customFormat="1" x14ac:dyDescent="0.3">
      <c r="J997" s="217"/>
    </row>
    <row r="998" spans="10:10" s="212" customFormat="1" x14ac:dyDescent="0.3">
      <c r="J998" s="217"/>
    </row>
    <row r="999" spans="10:10" s="212" customFormat="1" x14ac:dyDescent="0.3">
      <c r="J999" s="217"/>
    </row>
    <row r="1000" spans="10:10" s="212" customFormat="1" x14ac:dyDescent="0.3">
      <c r="J1000" s="217"/>
    </row>
    <row r="1001" spans="10:10" s="212" customFormat="1" x14ac:dyDescent="0.3">
      <c r="J1001" s="217"/>
    </row>
    <row r="1002" spans="10:10" s="212" customFormat="1" x14ac:dyDescent="0.3">
      <c r="J1002" s="217"/>
    </row>
    <row r="1003" spans="10:10" s="212" customFormat="1" x14ac:dyDescent="0.3">
      <c r="J1003" s="217"/>
    </row>
    <row r="1004" spans="10:10" s="212" customFormat="1" x14ac:dyDescent="0.3">
      <c r="J1004" s="217"/>
    </row>
    <row r="1005" spans="10:10" s="212" customFormat="1" x14ac:dyDescent="0.3">
      <c r="J1005" s="217"/>
    </row>
    <row r="1006" spans="10:10" s="212" customFormat="1" x14ac:dyDescent="0.3">
      <c r="J1006" s="217"/>
    </row>
    <row r="1007" spans="10:10" s="212" customFormat="1" x14ac:dyDescent="0.3">
      <c r="J1007" s="217"/>
    </row>
    <row r="1008" spans="10:10" s="212" customFormat="1" x14ac:dyDescent="0.3">
      <c r="J1008" s="217"/>
    </row>
    <row r="1009" spans="10:10" s="212" customFormat="1" x14ac:dyDescent="0.3">
      <c r="J1009" s="217"/>
    </row>
    <row r="1010" spans="10:10" s="212" customFormat="1" x14ac:dyDescent="0.3">
      <c r="J1010" s="217"/>
    </row>
    <row r="1011" spans="10:10" s="212" customFormat="1" x14ac:dyDescent="0.3">
      <c r="J1011" s="217"/>
    </row>
    <row r="1012" spans="10:10" s="212" customFormat="1" x14ac:dyDescent="0.3">
      <c r="J1012" s="217"/>
    </row>
    <row r="1013" spans="10:10" s="212" customFormat="1" x14ac:dyDescent="0.3">
      <c r="J1013" s="217"/>
    </row>
    <row r="1014" spans="10:10" s="212" customFormat="1" x14ac:dyDescent="0.3">
      <c r="J1014" s="217"/>
    </row>
    <row r="1015" spans="10:10" s="212" customFormat="1" x14ac:dyDescent="0.3">
      <c r="J1015" s="217"/>
    </row>
    <row r="1016" spans="10:10" s="212" customFormat="1" x14ac:dyDescent="0.3">
      <c r="J1016" s="217"/>
    </row>
    <row r="1017" spans="10:10" s="212" customFormat="1" x14ac:dyDescent="0.3">
      <c r="J1017" s="217"/>
    </row>
    <row r="1018" spans="10:10" s="212" customFormat="1" x14ac:dyDescent="0.3">
      <c r="J1018" s="217"/>
    </row>
    <row r="1019" spans="10:10" s="212" customFormat="1" x14ac:dyDescent="0.3">
      <c r="J1019" s="217"/>
    </row>
    <row r="1020" spans="10:10" s="212" customFormat="1" x14ac:dyDescent="0.3">
      <c r="J1020" s="217"/>
    </row>
    <row r="1021" spans="10:10" s="212" customFormat="1" x14ac:dyDescent="0.3">
      <c r="J1021" s="217"/>
    </row>
    <row r="1022" spans="10:10" s="212" customFormat="1" x14ac:dyDescent="0.3">
      <c r="J1022" s="217"/>
    </row>
    <row r="1023" spans="10:10" s="212" customFormat="1" x14ac:dyDescent="0.3">
      <c r="J1023" s="217"/>
    </row>
    <row r="1024" spans="10:10" s="212" customFormat="1" x14ac:dyDescent="0.3">
      <c r="J1024" s="217"/>
    </row>
    <row r="1025" spans="10:10" s="212" customFormat="1" x14ac:dyDescent="0.3">
      <c r="J1025" s="217"/>
    </row>
    <row r="1026" spans="10:10" s="212" customFormat="1" x14ac:dyDescent="0.3">
      <c r="J1026" s="217"/>
    </row>
    <row r="1027" spans="10:10" s="212" customFormat="1" x14ac:dyDescent="0.3">
      <c r="J1027" s="217"/>
    </row>
    <row r="1028" spans="10:10" s="212" customFormat="1" x14ac:dyDescent="0.3">
      <c r="J1028" s="217"/>
    </row>
    <row r="1029" spans="10:10" s="212" customFormat="1" x14ac:dyDescent="0.3">
      <c r="J1029" s="217"/>
    </row>
    <row r="1030" spans="10:10" s="212" customFormat="1" x14ac:dyDescent="0.3">
      <c r="J1030" s="217"/>
    </row>
    <row r="1031" spans="10:10" s="212" customFormat="1" x14ac:dyDescent="0.3">
      <c r="J1031" s="217"/>
    </row>
    <row r="1032" spans="10:10" s="212" customFormat="1" x14ac:dyDescent="0.3">
      <c r="J1032" s="217"/>
    </row>
    <row r="1033" spans="10:10" s="212" customFormat="1" x14ac:dyDescent="0.3">
      <c r="J1033" s="217"/>
    </row>
    <row r="1034" spans="10:10" s="212" customFormat="1" x14ac:dyDescent="0.3">
      <c r="J1034" s="217"/>
    </row>
    <row r="1035" spans="10:10" s="212" customFormat="1" x14ac:dyDescent="0.3">
      <c r="J1035" s="217"/>
    </row>
    <row r="1036" spans="10:10" s="212" customFormat="1" x14ac:dyDescent="0.3">
      <c r="J1036" s="217"/>
    </row>
    <row r="1037" spans="10:10" s="212" customFormat="1" x14ac:dyDescent="0.3">
      <c r="J1037" s="217"/>
    </row>
    <row r="1038" spans="10:10" s="212" customFormat="1" x14ac:dyDescent="0.3">
      <c r="J1038" s="217"/>
    </row>
    <row r="1039" spans="10:10" s="212" customFormat="1" x14ac:dyDescent="0.3">
      <c r="J1039" s="217"/>
    </row>
    <row r="1040" spans="10:10" s="212" customFormat="1" x14ac:dyDescent="0.3">
      <c r="J1040" s="217"/>
    </row>
    <row r="1041" spans="10:10" s="212" customFormat="1" x14ac:dyDescent="0.3">
      <c r="J1041" s="217"/>
    </row>
    <row r="1042" spans="10:10" s="212" customFormat="1" x14ac:dyDescent="0.3">
      <c r="J1042" s="217"/>
    </row>
    <row r="1043" spans="10:10" s="212" customFormat="1" x14ac:dyDescent="0.3">
      <c r="J1043" s="217"/>
    </row>
    <row r="1044" spans="10:10" s="212" customFormat="1" x14ac:dyDescent="0.3">
      <c r="J1044" s="217"/>
    </row>
    <row r="1045" spans="10:10" s="212" customFormat="1" x14ac:dyDescent="0.3">
      <c r="J1045" s="217"/>
    </row>
    <row r="1046" spans="10:10" s="212" customFormat="1" x14ac:dyDescent="0.3">
      <c r="J1046" s="217"/>
    </row>
    <row r="1047" spans="10:10" s="212" customFormat="1" x14ac:dyDescent="0.3">
      <c r="J1047" s="217"/>
    </row>
    <row r="1048" spans="10:10" s="212" customFormat="1" x14ac:dyDescent="0.3">
      <c r="J1048" s="217"/>
    </row>
    <row r="1049" spans="10:10" s="212" customFormat="1" x14ac:dyDescent="0.3">
      <c r="J1049" s="217"/>
    </row>
    <row r="1050" spans="10:10" s="212" customFormat="1" x14ac:dyDescent="0.3">
      <c r="J1050" s="217"/>
    </row>
    <row r="1051" spans="10:10" s="212" customFormat="1" x14ac:dyDescent="0.3">
      <c r="J1051" s="217"/>
    </row>
    <row r="1052" spans="10:10" s="212" customFormat="1" x14ac:dyDescent="0.3">
      <c r="J1052" s="217"/>
    </row>
    <row r="1053" spans="10:10" s="212" customFormat="1" x14ac:dyDescent="0.3">
      <c r="J1053" s="217"/>
    </row>
    <row r="1054" spans="10:10" s="212" customFormat="1" x14ac:dyDescent="0.3">
      <c r="J1054" s="217"/>
    </row>
    <row r="1055" spans="10:10" s="212" customFormat="1" x14ac:dyDescent="0.3">
      <c r="J1055" s="217"/>
    </row>
    <row r="1056" spans="10:10" s="212" customFormat="1" x14ac:dyDescent="0.3">
      <c r="J1056" s="217"/>
    </row>
    <row r="1057" spans="10:10" s="212" customFormat="1" x14ac:dyDescent="0.3">
      <c r="J1057" s="217"/>
    </row>
    <row r="1058" spans="10:10" s="212" customFormat="1" x14ac:dyDescent="0.3">
      <c r="J1058" s="217"/>
    </row>
    <row r="1059" spans="10:10" s="212" customFormat="1" x14ac:dyDescent="0.3">
      <c r="J1059" s="217"/>
    </row>
    <row r="1060" spans="10:10" s="212" customFormat="1" x14ac:dyDescent="0.3">
      <c r="J1060" s="217"/>
    </row>
    <row r="1061" spans="10:10" s="212" customFormat="1" x14ac:dyDescent="0.3">
      <c r="J1061" s="217"/>
    </row>
    <row r="1062" spans="10:10" s="212" customFormat="1" x14ac:dyDescent="0.3">
      <c r="J1062" s="217"/>
    </row>
    <row r="1063" spans="10:10" s="212" customFormat="1" x14ac:dyDescent="0.3">
      <c r="J1063" s="217"/>
    </row>
    <row r="1064" spans="10:10" s="212" customFormat="1" x14ac:dyDescent="0.3">
      <c r="J1064" s="217"/>
    </row>
    <row r="1065" spans="10:10" s="212" customFormat="1" x14ac:dyDescent="0.3">
      <c r="J1065" s="217"/>
    </row>
    <row r="1066" spans="10:10" s="212" customFormat="1" x14ac:dyDescent="0.3">
      <c r="J1066" s="217"/>
    </row>
    <row r="1067" spans="10:10" s="212" customFormat="1" x14ac:dyDescent="0.3">
      <c r="J1067" s="217"/>
    </row>
    <row r="1068" spans="10:10" s="212" customFormat="1" x14ac:dyDescent="0.3">
      <c r="J1068" s="217"/>
    </row>
    <row r="1069" spans="10:10" s="212" customFormat="1" x14ac:dyDescent="0.3">
      <c r="J1069" s="217"/>
    </row>
    <row r="1070" spans="10:10" s="212" customFormat="1" x14ac:dyDescent="0.3">
      <c r="J1070" s="217"/>
    </row>
    <row r="1071" spans="10:10" s="212" customFormat="1" x14ac:dyDescent="0.3">
      <c r="J1071" s="217"/>
    </row>
    <row r="1072" spans="10:10" s="212" customFormat="1" x14ac:dyDescent="0.3">
      <c r="J1072" s="217"/>
    </row>
    <row r="1073" spans="10:10" s="212" customFormat="1" x14ac:dyDescent="0.3">
      <c r="J1073" s="217"/>
    </row>
    <row r="1074" spans="10:10" s="212" customFormat="1" x14ac:dyDescent="0.3">
      <c r="J1074" s="217"/>
    </row>
    <row r="1075" spans="10:10" s="212" customFormat="1" x14ac:dyDescent="0.3">
      <c r="J1075" s="217"/>
    </row>
    <row r="1076" spans="10:10" s="212" customFormat="1" x14ac:dyDescent="0.3">
      <c r="J1076" s="217"/>
    </row>
    <row r="1077" spans="10:10" s="212" customFormat="1" x14ac:dyDescent="0.3">
      <c r="J1077" s="217"/>
    </row>
    <row r="1078" spans="10:10" s="212" customFormat="1" x14ac:dyDescent="0.3">
      <c r="J1078" s="217"/>
    </row>
    <row r="1079" spans="10:10" s="212" customFormat="1" x14ac:dyDescent="0.3">
      <c r="J1079" s="217"/>
    </row>
    <row r="1080" spans="10:10" s="212" customFormat="1" x14ac:dyDescent="0.3">
      <c r="J1080" s="217"/>
    </row>
    <row r="1081" spans="10:10" s="212" customFormat="1" x14ac:dyDescent="0.3">
      <c r="J1081" s="217"/>
    </row>
    <row r="1082" spans="10:10" s="212" customFormat="1" x14ac:dyDescent="0.3">
      <c r="J1082" s="217"/>
    </row>
    <row r="1083" spans="10:10" s="212" customFormat="1" x14ac:dyDescent="0.3">
      <c r="J1083" s="217"/>
    </row>
    <row r="1084" spans="10:10" s="212" customFormat="1" x14ac:dyDescent="0.3">
      <c r="J1084" s="217"/>
    </row>
    <row r="1085" spans="10:10" s="212" customFormat="1" x14ac:dyDescent="0.3">
      <c r="J1085" s="217"/>
    </row>
    <row r="1086" spans="10:10" s="212" customFormat="1" x14ac:dyDescent="0.3">
      <c r="J1086" s="217"/>
    </row>
    <row r="1087" spans="10:10" s="212" customFormat="1" x14ac:dyDescent="0.3">
      <c r="J1087" s="217"/>
    </row>
    <row r="1088" spans="10:10" s="212" customFormat="1" x14ac:dyDescent="0.3">
      <c r="J1088" s="217"/>
    </row>
    <row r="1089" spans="10:10" s="212" customFormat="1" x14ac:dyDescent="0.3">
      <c r="J1089" s="217"/>
    </row>
    <row r="1090" spans="10:10" s="212" customFormat="1" x14ac:dyDescent="0.3">
      <c r="J1090" s="217"/>
    </row>
    <row r="1091" spans="10:10" s="212" customFormat="1" x14ac:dyDescent="0.3">
      <c r="J1091" s="217"/>
    </row>
    <row r="1092" spans="10:10" s="212" customFormat="1" x14ac:dyDescent="0.3">
      <c r="J1092" s="217"/>
    </row>
    <row r="1093" spans="10:10" s="212" customFormat="1" x14ac:dyDescent="0.3">
      <c r="J1093" s="217"/>
    </row>
    <row r="1094" spans="10:10" s="212" customFormat="1" x14ac:dyDescent="0.3">
      <c r="J1094" s="217"/>
    </row>
    <row r="1095" spans="10:10" s="212" customFormat="1" x14ac:dyDescent="0.3">
      <c r="J1095" s="217"/>
    </row>
    <row r="1096" spans="10:10" s="212" customFormat="1" x14ac:dyDescent="0.3">
      <c r="J1096" s="217"/>
    </row>
    <row r="1097" spans="10:10" s="212" customFormat="1" x14ac:dyDescent="0.3">
      <c r="J1097" s="217"/>
    </row>
    <row r="1098" spans="10:10" s="212" customFormat="1" x14ac:dyDescent="0.3">
      <c r="J1098" s="217"/>
    </row>
    <row r="1099" spans="10:10" s="212" customFormat="1" x14ac:dyDescent="0.3">
      <c r="J1099" s="217"/>
    </row>
    <row r="1100" spans="10:10" s="212" customFormat="1" x14ac:dyDescent="0.3">
      <c r="J1100" s="217"/>
    </row>
    <row r="1101" spans="10:10" s="212" customFormat="1" x14ac:dyDescent="0.3">
      <c r="J1101" s="217"/>
    </row>
    <row r="1102" spans="10:10" s="212" customFormat="1" x14ac:dyDescent="0.3">
      <c r="J1102" s="217"/>
    </row>
    <row r="1103" spans="10:10" s="212" customFormat="1" x14ac:dyDescent="0.3">
      <c r="J1103" s="217"/>
    </row>
    <row r="1104" spans="10:10" s="212" customFormat="1" x14ac:dyDescent="0.3">
      <c r="J1104" s="217"/>
    </row>
    <row r="1105" spans="10:10" s="212" customFormat="1" x14ac:dyDescent="0.3">
      <c r="J1105" s="217"/>
    </row>
    <row r="1106" spans="10:10" s="212" customFormat="1" x14ac:dyDescent="0.3">
      <c r="J1106" s="217"/>
    </row>
    <row r="1107" spans="10:10" s="212" customFormat="1" x14ac:dyDescent="0.3">
      <c r="J1107" s="217"/>
    </row>
    <row r="1108" spans="10:10" s="212" customFormat="1" x14ac:dyDescent="0.3">
      <c r="J1108" s="217"/>
    </row>
    <row r="1109" spans="10:10" s="212" customFormat="1" x14ac:dyDescent="0.3">
      <c r="J1109" s="217"/>
    </row>
    <row r="1110" spans="10:10" s="212" customFormat="1" x14ac:dyDescent="0.3">
      <c r="J1110" s="217"/>
    </row>
    <row r="1111" spans="10:10" s="212" customFormat="1" x14ac:dyDescent="0.3">
      <c r="J1111" s="217"/>
    </row>
    <row r="1112" spans="10:10" s="212" customFormat="1" x14ac:dyDescent="0.3">
      <c r="J1112" s="217"/>
    </row>
    <row r="1113" spans="10:10" s="212" customFormat="1" x14ac:dyDescent="0.3">
      <c r="J1113" s="217"/>
    </row>
    <row r="1114" spans="10:10" s="212" customFormat="1" x14ac:dyDescent="0.3">
      <c r="J1114" s="217"/>
    </row>
    <row r="1115" spans="10:10" s="212" customFormat="1" x14ac:dyDescent="0.3">
      <c r="J1115" s="217"/>
    </row>
    <row r="1116" spans="10:10" s="212" customFormat="1" x14ac:dyDescent="0.3">
      <c r="J1116" s="217"/>
    </row>
    <row r="1117" spans="10:10" s="212" customFormat="1" x14ac:dyDescent="0.3">
      <c r="J1117" s="217"/>
    </row>
    <row r="1118" spans="10:10" s="212" customFormat="1" x14ac:dyDescent="0.3">
      <c r="J1118" s="217"/>
    </row>
    <row r="1119" spans="10:10" s="212" customFormat="1" x14ac:dyDescent="0.3">
      <c r="J1119" s="217"/>
    </row>
    <row r="1120" spans="10:10" s="212" customFormat="1" x14ac:dyDescent="0.3">
      <c r="J1120" s="217"/>
    </row>
    <row r="1121" spans="10:10" s="212" customFormat="1" x14ac:dyDescent="0.3">
      <c r="J1121" s="217"/>
    </row>
    <row r="1122" spans="10:10" s="212" customFormat="1" x14ac:dyDescent="0.3">
      <c r="J1122" s="217"/>
    </row>
    <row r="1123" spans="10:10" s="212" customFormat="1" x14ac:dyDescent="0.3">
      <c r="J1123" s="217"/>
    </row>
    <row r="1124" spans="10:10" s="212" customFormat="1" x14ac:dyDescent="0.3">
      <c r="J1124" s="217"/>
    </row>
    <row r="1125" spans="10:10" s="212" customFormat="1" x14ac:dyDescent="0.3">
      <c r="J1125" s="217"/>
    </row>
    <row r="1126" spans="10:10" s="212" customFormat="1" x14ac:dyDescent="0.3">
      <c r="J1126" s="217"/>
    </row>
    <row r="1127" spans="10:10" s="212" customFormat="1" x14ac:dyDescent="0.3">
      <c r="J1127" s="217"/>
    </row>
    <row r="1128" spans="10:10" s="212" customFormat="1" x14ac:dyDescent="0.3">
      <c r="J1128" s="217"/>
    </row>
    <row r="1129" spans="10:10" s="212" customFormat="1" x14ac:dyDescent="0.3">
      <c r="J1129" s="217"/>
    </row>
    <row r="1130" spans="10:10" s="212" customFormat="1" x14ac:dyDescent="0.3">
      <c r="J1130" s="217"/>
    </row>
    <row r="1131" spans="10:10" s="212" customFormat="1" x14ac:dyDescent="0.3">
      <c r="J1131" s="217"/>
    </row>
    <row r="1132" spans="10:10" s="212" customFormat="1" x14ac:dyDescent="0.3">
      <c r="J1132" s="217"/>
    </row>
    <row r="1133" spans="10:10" s="212" customFormat="1" x14ac:dyDescent="0.3">
      <c r="J1133" s="217"/>
    </row>
    <row r="1134" spans="10:10" s="212" customFormat="1" x14ac:dyDescent="0.3">
      <c r="J1134" s="217"/>
    </row>
    <row r="1135" spans="10:10" s="212" customFormat="1" x14ac:dyDescent="0.3">
      <c r="J1135" s="217"/>
    </row>
    <row r="1136" spans="10:10" s="212" customFormat="1" x14ac:dyDescent="0.3">
      <c r="J1136" s="217"/>
    </row>
    <row r="1137" spans="10:10" s="212" customFormat="1" x14ac:dyDescent="0.3">
      <c r="J1137" s="217"/>
    </row>
    <row r="1138" spans="10:10" s="212" customFormat="1" x14ac:dyDescent="0.3">
      <c r="J1138" s="217"/>
    </row>
    <row r="1139" spans="10:10" s="212" customFormat="1" x14ac:dyDescent="0.3">
      <c r="J1139" s="217"/>
    </row>
    <row r="1140" spans="10:10" s="212" customFormat="1" x14ac:dyDescent="0.3">
      <c r="J1140" s="217"/>
    </row>
    <row r="1141" spans="10:10" s="212" customFormat="1" x14ac:dyDescent="0.3">
      <c r="J1141" s="217"/>
    </row>
    <row r="1142" spans="10:10" s="212" customFormat="1" x14ac:dyDescent="0.3">
      <c r="J1142" s="217"/>
    </row>
    <row r="1143" spans="10:10" s="212" customFormat="1" x14ac:dyDescent="0.3">
      <c r="J1143" s="217"/>
    </row>
    <row r="1144" spans="10:10" s="212" customFormat="1" x14ac:dyDescent="0.3">
      <c r="J1144" s="217"/>
    </row>
    <row r="1145" spans="10:10" s="212" customFormat="1" x14ac:dyDescent="0.3">
      <c r="J1145" s="217"/>
    </row>
    <row r="1146" spans="10:10" s="212" customFormat="1" x14ac:dyDescent="0.3">
      <c r="J1146" s="217"/>
    </row>
    <row r="1147" spans="10:10" s="212" customFormat="1" x14ac:dyDescent="0.3">
      <c r="J1147" s="217"/>
    </row>
    <row r="1148" spans="10:10" s="212" customFormat="1" x14ac:dyDescent="0.3">
      <c r="J1148" s="217"/>
    </row>
    <row r="1149" spans="10:10" s="212" customFormat="1" x14ac:dyDescent="0.3">
      <c r="J1149" s="217"/>
    </row>
    <row r="1150" spans="10:10" s="212" customFormat="1" x14ac:dyDescent="0.3">
      <c r="J1150" s="217"/>
    </row>
    <row r="1151" spans="10:10" s="212" customFormat="1" x14ac:dyDescent="0.3">
      <c r="J1151" s="217"/>
    </row>
    <row r="1152" spans="10:10" s="212" customFormat="1" x14ac:dyDescent="0.3">
      <c r="J1152" s="217"/>
    </row>
    <row r="1153" spans="10:10" s="212" customFormat="1" x14ac:dyDescent="0.3">
      <c r="J1153" s="217"/>
    </row>
    <row r="1154" spans="10:10" s="212" customFormat="1" x14ac:dyDescent="0.3">
      <c r="J1154" s="217"/>
    </row>
    <row r="1155" spans="10:10" s="212" customFormat="1" x14ac:dyDescent="0.3">
      <c r="J1155" s="217"/>
    </row>
    <row r="1156" spans="10:10" s="212" customFormat="1" x14ac:dyDescent="0.3">
      <c r="J1156" s="217"/>
    </row>
    <row r="1157" spans="10:10" s="212" customFormat="1" x14ac:dyDescent="0.3">
      <c r="J1157" s="217"/>
    </row>
    <row r="1158" spans="10:10" s="212" customFormat="1" x14ac:dyDescent="0.3">
      <c r="J1158" s="217"/>
    </row>
    <row r="1159" spans="10:10" s="212" customFormat="1" x14ac:dyDescent="0.3">
      <c r="J1159" s="217"/>
    </row>
    <row r="1160" spans="10:10" s="212" customFormat="1" x14ac:dyDescent="0.3">
      <c r="J1160" s="217"/>
    </row>
    <row r="1161" spans="10:10" s="212" customFormat="1" x14ac:dyDescent="0.3">
      <c r="J1161" s="217"/>
    </row>
    <row r="1162" spans="10:10" s="212" customFormat="1" x14ac:dyDescent="0.3">
      <c r="J1162" s="217"/>
    </row>
    <row r="1163" spans="10:10" s="212" customFormat="1" x14ac:dyDescent="0.3">
      <c r="J1163" s="217"/>
    </row>
    <row r="1164" spans="10:10" s="212" customFormat="1" x14ac:dyDescent="0.3">
      <c r="J1164" s="217"/>
    </row>
    <row r="1165" spans="10:10" s="212" customFormat="1" x14ac:dyDescent="0.3">
      <c r="J1165" s="217"/>
    </row>
    <row r="1166" spans="10:10" s="212" customFormat="1" x14ac:dyDescent="0.3">
      <c r="J1166" s="217"/>
    </row>
    <row r="1167" spans="10:10" s="212" customFormat="1" x14ac:dyDescent="0.3">
      <c r="J1167" s="217"/>
    </row>
    <row r="1168" spans="10:10" s="212" customFormat="1" x14ac:dyDescent="0.3">
      <c r="J1168" s="217"/>
    </row>
    <row r="1169" spans="10:10" s="212" customFormat="1" x14ac:dyDescent="0.3">
      <c r="J1169" s="217"/>
    </row>
    <row r="1170" spans="10:10" s="212" customFormat="1" x14ac:dyDescent="0.3">
      <c r="J1170" s="217"/>
    </row>
    <row r="1171" spans="10:10" s="212" customFormat="1" x14ac:dyDescent="0.3">
      <c r="J1171" s="217"/>
    </row>
    <row r="1172" spans="10:10" s="212" customFormat="1" x14ac:dyDescent="0.3">
      <c r="J1172" s="217"/>
    </row>
    <row r="1173" spans="10:10" s="212" customFormat="1" x14ac:dyDescent="0.3">
      <c r="J1173" s="217"/>
    </row>
    <row r="1174" spans="10:10" s="212" customFormat="1" x14ac:dyDescent="0.3">
      <c r="J1174" s="217"/>
    </row>
    <row r="1175" spans="10:10" s="212" customFormat="1" x14ac:dyDescent="0.3">
      <c r="J1175" s="217"/>
    </row>
    <row r="1176" spans="10:10" s="212" customFormat="1" x14ac:dyDescent="0.3">
      <c r="J1176" s="217"/>
    </row>
    <row r="1177" spans="10:10" s="212" customFormat="1" x14ac:dyDescent="0.3">
      <c r="J1177" s="217"/>
    </row>
    <row r="1178" spans="10:10" s="212" customFormat="1" x14ac:dyDescent="0.3">
      <c r="J1178" s="217"/>
    </row>
    <row r="1179" spans="10:10" s="212" customFormat="1" x14ac:dyDescent="0.3">
      <c r="J1179" s="217"/>
    </row>
    <row r="1180" spans="10:10" s="212" customFormat="1" x14ac:dyDescent="0.3">
      <c r="J1180" s="217"/>
    </row>
    <row r="1181" spans="10:10" s="212" customFormat="1" x14ac:dyDescent="0.3">
      <c r="J1181" s="217"/>
    </row>
    <row r="1182" spans="10:10" s="212" customFormat="1" x14ac:dyDescent="0.3">
      <c r="J1182" s="217"/>
    </row>
    <row r="1183" spans="10:10" s="212" customFormat="1" x14ac:dyDescent="0.3">
      <c r="J1183" s="217"/>
    </row>
    <row r="1184" spans="10:10" s="212" customFormat="1" x14ac:dyDescent="0.3">
      <c r="J1184" s="217"/>
    </row>
    <row r="1185" spans="10:10" s="212" customFormat="1" x14ac:dyDescent="0.3">
      <c r="J1185" s="217"/>
    </row>
    <row r="1186" spans="10:10" s="212" customFormat="1" x14ac:dyDescent="0.3">
      <c r="J1186" s="217"/>
    </row>
    <row r="1187" spans="10:10" s="212" customFormat="1" x14ac:dyDescent="0.3">
      <c r="J1187" s="217"/>
    </row>
    <row r="1188" spans="10:10" s="212" customFormat="1" x14ac:dyDescent="0.3">
      <c r="J1188" s="217"/>
    </row>
    <row r="1189" spans="10:10" s="212" customFormat="1" x14ac:dyDescent="0.3">
      <c r="J1189" s="217"/>
    </row>
    <row r="1190" spans="10:10" s="212" customFormat="1" x14ac:dyDescent="0.3">
      <c r="J1190" s="217"/>
    </row>
    <row r="1191" spans="10:10" s="212" customFormat="1" x14ac:dyDescent="0.3">
      <c r="J1191" s="217"/>
    </row>
    <row r="1192" spans="10:10" s="212" customFormat="1" x14ac:dyDescent="0.3">
      <c r="J1192" s="217"/>
    </row>
    <row r="1193" spans="10:10" s="212" customFormat="1" x14ac:dyDescent="0.3">
      <c r="J1193" s="217"/>
    </row>
    <row r="1194" spans="10:10" s="212" customFormat="1" x14ac:dyDescent="0.3">
      <c r="J1194" s="217"/>
    </row>
    <row r="1195" spans="10:10" s="212" customFormat="1" x14ac:dyDescent="0.3">
      <c r="J1195" s="217"/>
    </row>
    <row r="1196" spans="10:10" s="212" customFormat="1" x14ac:dyDescent="0.3">
      <c r="J1196" s="217"/>
    </row>
    <row r="1197" spans="10:10" s="212" customFormat="1" x14ac:dyDescent="0.3">
      <c r="J1197" s="217"/>
    </row>
    <row r="1198" spans="10:10" s="212" customFormat="1" x14ac:dyDescent="0.3">
      <c r="J1198" s="217"/>
    </row>
    <row r="1199" spans="10:10" s="212" customFormat="1" x14ac:dyDescent="0.3">
      <c r="J1199" s="217"/>
    </row>
    <row r="1200" spans="10:10" s="212" customFormat="1" x14ac:dyDescent="0.3">
      <c r="J1200" s="217"/>
    </row>
    <row r="1201" spans="10:10" s="212" customFormat="1" x14ac:dyDescent="0.3">
      <c r="J1201" s="217"/>
    </row>
    <row r="1202" spans="10:10" s="212" customFormat="1" x14ac:dyDescent="0.3">
      <c r="J1202" s="217"/>
    </row>
    <row r="1203" spans="10:10" s="212" customFormat="1" x14ac:dyDescent="0.3">
      <c r="J1203" s="217"/>
    </row>
    <row r="1204" spans="10:10" s="212" customFormat="1" x14ac:dyDescent="0.3">
      <c r="J1204" s="217"/>
    </row>
    <row r="1205" spans="10:10" s="212" customFormat="1" x14ac:dyDescent="0.3">
      <c r="J1205" s="217"/>
    </row>
    <row r="1206" spans="10:10" s="212" customFormat="1" x14ac:dyDescent="0.3">
      <c r="J1206" s="217"/>
    </row>
    <row r="1207" spans="10:10" s="212" customFormat="1" x14ac:dyDescent="0.3">
      <c r="J1207" s="217"/>
    </row>
    <row r="1208" spans="10:10" s="212" customFormat="1" x14ac:dyDescent="0.3">
      <c r="J1208" s="217"/>
    </row>
    <row r="1209" spans="10:10" s="212" customFormat="1" x14ac:dyDescent="0.3">
      <c r="J1209" s="217"/>
    </row>
    <row r="1210" spans="10:10" s="212" customFormat="1" x14ac:dyDescent="0.3">
      <c r="J1210" s="217"/>
    </row>
    <row r="1211" spans="10:10" s="212" customFormat="1" x14ac:dyDescent="0.3">
      <c r="J1211" s="217"/>
    </row>
    <row r="1212" spans="10:10" s="212" customFormat="1" x14ac:dyDescent="0.3">
      <c r="J1212" s="217"/>
    </row>
    <row r="1213" spans="10:10" s="212" customFormat="1" x14ac:dyDescent="0.3">
      <c r="J1213" s="217"/>
    </row>
    <row r="1214" spans="10:10" s="212" customFormat="1" x14ac:dyDescent="0.3">
      <c r="J1214" s="217"/>
    </row>
    <row r="1215" spans="10:10" s="212" customFormat="1" x14ac:dyDescent="0.3">
      <c r="J1215" s="217"/>
    </row>
    <row r="1216" spans="10:10" s="212" customFormat="1" x14ac:dyDescent="0.3">
      <c r="J1216" s="217"/>
    </row>
    <row r="1217" spans="10:10" s="212" customFormat="1" x14ac:dyDescent="0.3">
      <c r="J1217" s="217"/>
    </row>
    <row r="1218" spans="10:10" s="212" customFormat="1" x14ac:dyDescent="0.3">
      <c r="J1218" s="217"/>
    </row>
    <row r="1219" spans="10:10" s="212" customFormat="1" x14ac:dyDescent="0.3">
      <c r="J1219" s="217"/>
    </row>
    <row r="1220" spans="10:10" s="212" customFormat="1" x14ac:dyDescent="0.3">
      <c r="J1220" s="217"/>
    </row>
    <row r="1221" spans="10:10" s="212" customFormat="1" x14ac:dyDescent="0.3">
      <c r="J1221" s="217"/>
    </row>
    <row r="1222" spans="10:10" s="212" customFormat="1" x14ac:dyDescent="0.3">
      <c r="J1222" s="217"/>
    </row>
    <row r="1223" spans="10:10" s="212" customFormat="1" x14ac:dyDescent="0.3">
      <c r="J1223" s="217"/>
    </row>
    <row r="1224" spans="10:10" s="212" customFormat="1" x14ac:dyDescent="0.3">
      <c r="J1224" s="217"/>
    </row>
    <row r="1225" spans="10:10" s="212" customFormat="1" x14ac:dyDescent="0.3">
      <c r="J1225" s="217"/>
    </row>
    <row r="1226" spans="10:10" s="212" customFormat="1" x14ac:dyDescent="0.3">
      <c r="J1226" s="217"/>
    </row>
    <row r="1227" spans="10:10" s="212" customFormat="1" x14ac:dyDescent="0.3">
      <c r="J1227" s="217"/>
    </row>
    <row r="1228" spans="10:10" s="212" customFormat="1" x14ac:dyDescent="0.3">
      <c r="J1228" s="217"/>
    </row>
    <row r="1229" spans="10:10" s="212" customFormat="1" x14ac:dyDescent="0.3">
      <c r="J1229" s="217"/>
    </row>
    <row r="1230" spans="10:10" s="212" customFormat="1" x14ac:dyDescent="0.3">
      <c r="J1230" s="217"/>
    </row>
    <row r="1231" spans="10:10" s="212" customFormat="1" x14ac:dyDescent="0.3">
      <c r="J1231" s="217"/>
    </row>
    <row r="1232" spans="10:10" s="212" customFormat="1" x14ac:dyDescent="0.3">
      <c r="J1232" s="217"/>
    </row>
    <row r="1233" spans="10:10" s="212" customFormat="1" x14ac:dyDescent="0.3">
      <c r="J1233" s="217"/>
    </row>
    <row r="1234" spans="10:10" s="212" customFormat="1" x14ac:dyDescent="0.3">
      <c r="J1234" s="217"/>
    </row>
    <row r="1235" spans="10:10" s="212" customFormat="1" x14ac:dyDescent="0.3">
      <c r="J1235" s="217"/>
    </row>
    <row r="1236" spans="10:10" s="212" customFormat="1" x14ac:dyDescent="0.3">
      <c r="J1236" s="217"/>
    </row>
    <row r="1237" spans="10:10" s="212" customFormat="1" x14ac:dyDescent="0.3">
      <c r="J1237" s="217"/>
    </row>
    <row r="1238" spans="10:10" s="212" customFormat="1" x14ac:dyDescent="0.3">
      <c r="J1238" s="217"/>
    </row>
    <row r="1239" spans="10:10" s="212" customFormat="1" x14ac:dyDescent="0.3">
      <c r="J1239" s="217"/>
    </row>
    <row r="1240" spans="10:10" s="212" customFormat="1" x14ac:dyDescent="0.3">
      <c r="J1240" s="217"/>
    </row>
    <row r="1241" spans="10:10" s="212" customFormat="1" x14ac:dyDescent="0.3">
      <c r="J1241" s="217"/>
    </row>
    <row r="1242" spans="10:10" s="212" customFormat="1" x14ac:dyDescent="0.3">
      <c r="J1242" s="217"/>
    </row>
    <row r="1243" spans="10:10" s="212" customFormat="1" x14ac:dyDescent="0.3">
      <c r="J1243" s="217"/>
    </row>
    <row r="1244" spans="10:10" s="212" customFormat="1" x14ac:dyDescent="0.3">
      <c r="J1244" s="217"/>
    </row>
    <row r="1245" spans="10:10" s="212" customFormat="1" x14ac:dyDescent="0.3">
      <c r="J1245" s="217"/>
    </row>
    <row r="1246" spans="10:10" s="212" customFormat="1" x14ac:dyDescent="0.3">
      <c r="J1246" s="217"/>
    </row>
    <row r="1247" spans="10:10" s="212" customFormat="1" x14ac:dyDescent="0.3">
      <c r="J1247" s="217"/>
    </row>
    <row r="1248" spans="10:10" s="212" customFormat="1" x14ac:dyDescent="0.3">
      <c r="J1248" s="217"/>
    </row>
    <row r="1249" spans="10:10" s="212" customFormat="1" x14ac:dyDescent="0.3">
      <c r="J1249" s="217"/>
    </row>
    <row r="1250" spans="10:10" s="212" customFormat="1" x14ac:dyDescent="0.3">
      <c r="J1250" s="217"/>
    </row>
    <row r="1251" spans="10:10" s="212" customFormat="1" x14ac:dyDescent="0.3">
      <c r="J1251" s="217"/>
    </row>
    <row r="1252" spans="10:10" s="212" customFormat="1" x14ac:dyDescent="0.3">
      <c r="J1252" s="217"/>
    </row>
    <row r="1253" spans="10:10" s="212" customFormat="1" x14ac:dyDescent="0.3">
      <c r="J1253" s="217"/>
    </row>
    <row r="1254" spans="10:10" s="212" customFormat="1" x14ac:dyDescent="0.3">
      <c r="J1254" s="217"/>
    </row>
    <row r="1255" spans="10:10" s="212" customFormat="1" x14ac:dyDescent="0.3">
      <c r="J1255" s="217"/>
    </row>
    <row r="1256" spans="10:10" s="212" customFormat="1" x14ac:dyDescent="0.3">
      <c r="J1256" s="217"/>
    </row>
    <row r="1257" spans="10:10" s="212" customFormat="1" x14ac:dyDescent="0.3">
      <c r="J1257" s="217"/>
    </row>
    <row r="1258" spans="10:10" s="212" customFormat="1" x14ac:dyDescent="0.3">
      <c r="J1258" s="217"/>
    </row>
    <row r="1259" spans="10:10" s="212" customFormat="1" x14ac:dyDescent="0.3">
      <c r="J1259" s="217"/>
    </row>
    <row r="1260" spans="10:10" s="212" customFormat="1" x14ac:dyDescent="0.3">
      <c r="J1260" s="217"/>
    </row>
    <row r="1261" spans="10:10" s="212" customFormat="1" x14ac:dyDescent="0.3">
      <c r="J1261" s="217"/>
    </row>
    <row r="1262" spans="10:10" s="212" customFormat="1" x14ac:dyDescent="0.3">
      <c r="J1262" s="217"/>
    </row>
    <row r="1263" spans="10:10" s="212" customFormat="1" x14ac:dyDescent="0.3">
      <c r="J1263" s="217"/>
    </row>
    <row r="1264" spans="10:10" s="212" customFormat="1" x14ac:dyDescent="0.3">
      <c r="J1264" s="217"/>
    </row>
    <row r="1265" spans="10:10" s="212" customFormat="1" x14ac:dyDescent="0.3">
      <c r="J1265" s="217"/>
    </row>
    <row r="1266" spans="10:10" s="212" customFormat="1" x14ac:dyDescent="0.3">
      <c r="J1266" s="217"/>
    </row>
    <row r="1267" spans="10:10" s="212" customFormat="1" x14ac:dyDescent="0.3">
      <c r="J1267" s="217"/>
    </row>
    <row r="1268" spans="10:10" s="212" customFormat="1" x14ac:dyDescent="0.3">
      <c r="J1268" s="217"/>
    </row>
    <row r="1269" spans="10:10" s="212" customFormat="1" x14ac:dyDescent="0.3">
      <c r="J1269" s="217"/>
    </row>
    <row r="1270" spans="10:10" s="212" customFormat="1" x14ac:dyDescent="0.3">
      <c r="J1270" s="217"/>
    </row>
    <row r="1271" spans="10:10" s="212" customFormat="1" x14ac:dyDescent="0.3">
      <c r="J1271" s="217"/>
    </row>
    <row r="1272" spans="10:10" s="212" customFormat="1" x14ac:dyDescent="0.3">
      <c r="J1272" s="217"/>
    </row>
    <row r="1273" spans="10:10" s="212" customFormat="1" x14ac:dyDescent="0.3">
      <c r="J1273" s="217"/>
    </row>
    <row r="1274" spans="10:10" s="212" customFormat="1" x14ac:dyDescent="0.3">
      <c r="J1274" s="217"/>
    </row>
    <row r="1275" spans="10:10" s="212" customFormat="1" x14ac:dyDescent="0.3">
      <c r="J1275" s="217"/>
    </row>
    <row r="1276" spans="10:10" s="212" customFormat="1" x14ac:dyDescent="0.3">
      <c r="J1276" s="217"/>
    </row>
    <row r="1277" spans="10:10" s="212" customFormat="1" x14ac:dyDescent="0.3">
      <c r="J1277" s="217"/>
    </row>
    <row r="1278" spans="10:10" s="212" customFormat="1" x14ac:dyDescent="0.3">
      <c r="J1278" s="217"/>
    </row>
    <row r="1279" spans="10:10" s="212" customFormat="1" x14ac:dyDescent="0.3">
      <c r="J1279" s="217"/>
    </row>
    <row r="1280" spans="10:10" s="212" customFormat="1" x14ac:dyDescent="0.3">
      <c r="J1280" s="217"/>
    </row>
    <row r="1281" spans="10:10" s="212" customFormat="1" x14ac:dyDescent="0.3">
      <c r="J1281" s="217"/>
    </row>
    <row r="1282" spans="10:10" s="212" customFormat="1" x14ac:dyDescent="0.3">
      <c r="J1282" s="217"/>
    </row>
    <row r="1283" spans="10:10" s="212" customFormat="1" x14ac:dyDescent="0.3">
      <c r="J1283" s="217"/>
    </row>
    <row r="1284" spans="10:10" s="212" customFormat="1" x14ac:dyDescent="0.3">
      <c r="J1284" s="217"/>
    </row>
    <row r="1285" spans="10:10" s="212" customFormat="1" x14ac:dyDescent="0.3">
      <c r="J1285" s="217"/>
    </row>
    <row r="1286" spans="10:10" s="212" customFormat="1" x14ac:dyDescent="0.3">
      <c r="J1286" s="217"/>
    </row>
    <row r="1287" spans="10:10" s="212" customFormat="1" x14ac:dyDescent="0.3">
      <c r="J1287" s="217"/>
    </row>
    <row r="1288" spans="10:10" s="212" customFormat="1" x14ac:dyDescent="0.3">
      <c r="J1288" s="217"/>
    </row>
    <row r="1289" spans="10:10" s="212" customFormat="1" x14ac:dyDescent="0.3">
      <c r="J1289" s="217"/>
    </row>
    <row r="1290" spans="10:10" s="212" customFormat="1" x14ac:dyDescent="0.3">
      <c r="J1290" s="217"/>
    </row>
    <row r="1291" spans="10:10" s="212" customFormat="1" x14ac:dyDescent="0.3">
      <c r="J1291" s="217"/>
    </row>
    <row r="1292" spans="10:10" s="212" customFormat="1" x14ac:dyDescent="0.3">
      <c r="J1292" s="217"/>
    </row>
    <row r="1293" spans="10:10" s="212" customFormat="1" x14ac:dyDescent="0.3">
      <c r="J1293" s="217"/>
    </row>
    <row r="1294" spans="10:10" s="212" customFormat="1" x14ac:dyDescent="0.3">
      <c r="J1294" s="217"/>
    </row>
    <row r="1295" spans="10:10" s="212" customFormat="1" x14ac:dyDescent="0.3">
      <c r="J1295" s="217"/>
    </row>
    <row r="1296" spans="10:10" s="212" customFormat="1" x14ac:dyDescent="0.3">
      <c r="J1296" s="217"/>
    </row>
    <row r="1297" spans="10:10" s="212" customFormat="1" x14ac:dyDescent="0.3">
      <c r="J1297" s="217"/>
    </row>
    <row r="1298" spans="10:10" s="212" customFormat="1" x14ac:dyDescent="0.3">
      <c r="J1298" s="217"/>
    </row>
    <row r="1299" spans="10:10" s="212" customFormat="1" x14ac:dyDescent="0.3">
      <c r="J1299" s="217"/>
    </row>
    <row r="1300" spans="10:10" s="212" customFormat="1" x14ac:dyDescent="0.3">
      <c r="J1300" s="217"/>
    </row>
    <row r="1301" spans="10:10" s="212" customFormat="1" x14ac:dyDescent="0.3">
      <c r="J1301" s="217"/>
    </row>
    <row r="1302" spans="10:10" s="212" customFormat="1" x14ac:dyDescent="0.3">
      <c r="J1302" s="217"/>
    </row>
    <row r="1303" spans="10:10" s="212" customFormat="1" x14ac:dyDescent="0.3">
      <c r="J1303" s="217"/>
    </row>
    <row r="1304" spans="10:10" s="212" customFormat="1" x14ac:dyDescent="0.3">
      <c r="J1304" s="217"/>
    </row>
    <row r="1305" spans="10:10" s="212" customFormat="1" x14ac:dyDescent="0.3">
      <c r="J1305" s="217"/>
    </row>
    <row r="1306" spans="10:10" s="212" customFormat="1" x14ac:dyDescent="0.3">
      <c r="J1306" s="217"/>
    </row>
    <row r="1307" spans="10:10" s="212" customFormat="1" x14ac:dyDescent="0.3">
      <c r="J1307" s="217"/>
    </row>
    <row r="1308" spans="10:10" s="212" customFormat="1" x14ac:dyDescent="0.3">
      <c r="J1308" s="217"/>
    </row>
    <row r="1309" spans="10:10" s="212" customFormat="1" x14ac:dyDescent="0.3">
      <c r="J1309" s="217"/>
    </row>
    <row r="1310" spans="10:10" s="212" customFormat="1" x14ac:dyDescent="0.3">
      <c r="J1310" s="217"/>
    </row>
    <row r="1311" spans="10:10" s="212" customFormat="1" x14ac:dyDescent="0.3">
      <c r="J1311" s="217"/>
    </row>
    <row r="1312" spans="10:10" s="212" customFormat="1" x14ac:dyDescent="0.3">
      <c r="J1312" s="217"/>
    </row>
    <row r="1313" spans="10:10" s="212" customFormat="1" x14ac:dyDescent="0.3">
      <c r="J1313" s="217"/>
    </row>
    <row r="1314" spans="10:10" s="212" customFormat="1" x14ac:dyDescent="0.3">
      <c r="J1314" s="217"/>
    </row>
    <row r="1315" spans="10:10" s="212" customFormat="1" x14ac:dyDescent="0.3">
      <c r="J1315" s="217"/>
    </row>
    <row r="1316" spans="10:10" s="212" customFormat="1" x14ac:dyDescent="0.3">
      <c r="J1316" s="217"/>
    </row>
    <row r="1317" spans="10:10" s="212" customFormat="1" x14ac:dyDescent="0.3">
      <c r="J1317" s="217"/>
    </row>
    <row r="1318" spans="10:10" s="212" customFormat="1" x14ac:dyDescent="0.3">
      <c r="J1318" s="217"/>
    </row>
    <row r="1319" spans="10:10" s="212" customFormat="1" x14ac:dyDescent="0.3">
      <c r="J1319" s="217"/>
    </row>
    <row r="1320" spans="10:10" s="212" customFormat="1" x14ac:dyDescent="0.3">
      <c r="J1320" s="217"/>
    </row>
    <row r="1321" spans="10:10" s="212" customFormat="1" x14ac:dyDescent="0.3">
      <c r="J1321" s="217"/>
    </row>
    <row r="1322" spans="10:10" s="212" customFormat="1" x14ac:dyDescent="0.3">
      <c r="J1322" s="217"/>
    </row>
    <row r="1323" spans="10:10" s="212" customFormat="1" x14ac:dyDescent="0.3">
      <c r="J1323" s="217"/>
    </row>
    <row r="1324" spans="10:10" s="212" customFormat="1" x14ac:dyDescent="0.3">
      <c r="J1324" s="217"/>
    </row>
    <row r="1325" spans="10:10" s="212" customFormat="1" x14ac:dyDescent="0.3">
      <c r="J1325" s="217"/>
    </row>
    <row r="1326" spans="10:10" s="212" customFormat="1" x14ac:dyDescent="0.3">
      <c r="J1326" s="217"/>
    </row>
    <row r="1327" spans="10:10" s="212" customFormat="1" x14ac:dyDescent="0.3">
      <c r="J1327" s="217"/>
    </row>
    <row r="1328" spans="10:10" s="212" customFormat="1" x14ac:dyDescent="0.3">
      <c r="J1328" s="217"/>
    </row>
    <row r="1329" spans="10:10" s="212" customFormat="1" x14ac:dyDescent="0.3">
      <c r="J1329" s="217"/>
    </row>
    <row r="1330" spans="10:10" s="212" customFormat="1" x14ac:dyDescent="0.3">
      <c r="J1330" s="217"/>
    </row>
    <row r="1331" spans="10:10" s="212" customFormat="1" x14ac:dyDescent="0.3">
      <c r="J1331" s="217"/>
    </row>
    <row r="1332" spans="10:10" s="212" customFormat="1" x14ac:dyDescent="0.3">
      <c r="J1332" s="217"/>
    </row>
    <row r="1333" spans="10:10" s="212" customFormat="1" x14ac:dyDescent="0.3">
      <c r="J1333" s="217"/>
    </row>
    <row r="1334" spans="10:10" s="212" customFormat="1" x14ac:dyDescent="0.3">
      <c r="J1334" s="217"/>
    </row>
    <row r="1335" spans="10:10" s="212" customFormat="1" x14ac:dyDescent="0.3">
      <c r="J1335" s="217"/>
    </row>
    <row r="1336" spans="10:10" s="212" customFormat="1" x14ac:dyDescent="0.3">
      <c r="J1336" s="217"/>
    </row>
    <row r="1337" spans="10:10" s="212" customFormat="1" x14ac:dyDescent="0.3">
      <c r="J1337" s="217"/>
    </row>
    <row r="1338" spans="10:10" s="212" customFormat="1" x14ac:dyDescent="0.3">
      <c r="J1338" s="217"/>
    </row>
    <row r="1339" spans="10:10" s="212" customFormat="1" x14ac:dyDescent="0.3">
      <c r="J1339" s="217"/>
    </row>
    <row r="1340" spans="10:10" s="212" customFormat="1" x14ac:dyDescent="0.3">
      <c r="J1340" s="217"/>
    </row>
    <row r="1341" spans="10:10" s="212" customFormat="1" x14ac:dyDescent="0.3">
      <c r="J1341" s="217"/>
    </row>
    <row r="1342" spans="10:10" s="212" customFormat="1" x14ac:dyDescent="0.3">
      <c r="J1342" s="217"/>
    </row>
    <row r="1343" spans="10:10" s="212" customFormat="1" x14ac:dyDescent="0.3">
      <c r="J1343" s="217"/>
    </row>
    <row r="1344" spans="10:10" s="212" customFormat="1" x14ac:dyDescent="0.3">
      <c r="J1344" s="217"/>
    </row>
    <row r="1345" spans="10:10" s="212" customFormat="1" x14ac:dyDescent="0.3">
      <c r="J1345" s="217"/>
    </row>
    <row r="1346" spans="10:10" s="212" customFormat="1" x14ac:dyDescent="0.3">
      <c r="J1346" s="217"/>
    </row>
    <row r="1347" spans="10:10" s="212" customFormat="1" x14ac:dyDescent="0.3">
      <c r="J1347" s="217"/>
    </row>
    <row r="1348" spans="10:10" s="212" customFormat="1" x14ac:dyDescent="0.3">
      <c r="J1348" s="217"/>
    </row>
    <row r="1349" spans="10:10" s="212" customFormat="1" x14ac:dyDescent="0.3">
      <c r="J1349" s="217"/>
    </row>
    <row r="1350" spans="10:10" s="212" customFormat="1" x14ac:dyDescent="0.3">
      <c r="J1350" s="217"/>
    </row>
    <row r="1351" spans="10:10" s="212" customFormat="1" x14ac:dyDescent="0.3">
      <c r="J1351" s="217"/>
    </row>
    <row r="1352" spans="10:10" s="212" customFormat="1" x14ac:dyDescent="0.3">
      <c r="J1352" s="217"/>
    </row>
    <row r="1353" spans="10:10" s="212" customFormat="1" x14ac:dyDescent="0.3">
      <c r="J1353" s="217"/>
    </row>
    <row r="1354" spans="10:10" s="212" customFormat="1" x14ac:dyDescent="0.3">
      <c r="J1354" s="217"/>
    </row>
    <row r="1355" spans="10:10" s="212" customFormat="1" x14ac:dyDescent="0.3">
      <c r="J1355" s="217"/>
    </row>
    <row r="1356" spans="10:10" s="212" customFormat="1" x14ac:dyDescent="0.3">
      <c r="J1356" s="217"/>
    </row>
    <row r="1357" spans="10:10" s="212" customFormat="1" x14ac:dyDescent="0.3">
      <c r="J1357" s="217"/>
    </row>
    <row r="1358" spans="10:10" s="212" customFormat="1" x14ac:dyDescent="0.3">
      <c r="J1358" s="217"/>
    </row>
    <row r="1359" spans="10:10" s="212" customFormat="1" x14ac:dyDescent="0.3">
      <c r="J1359" s="217"/>
    </row>
    <row r="1360" spans="10:10" s="212" customFormat="1" x14ac:dyDescent="0.3">
      <c r="J1360" s="217"/>
    </row>
    <row r="1361" spans="10:10" s="212" customFormat="1" x14ac:dyDescent="0.3">
      <c r="J1361" s="217"/>
    </row>
    <row r="1362" spans="10:10" s="212" customFormat="1" x14ac:dyDescent="0.3">
      <c r="J1362" s="217"/>
    </row>
    <row r="1363" spans="10:10" s="212" customFormat="1" x14ac:dyDescent="0.3">
      <c r="J1363" s="217"/>
    </row>
    <row r="1364" spans="10:10" s="212" customFormat="1" x14ac:dyDescent="0.3">
      <c r="J1364" s="217"/>
    </row>
    <row r="1365" spans="10:10" s="212" customFormat="1" x14ac:dyDescent="0.3">
      <c r="J1365" s="217"/>
    </row>
    <row r="1366" spans="10:10" s="212" customFormat="1" x14ac:dyDescent="0.3">
      <c r="J1366" s="217"/>
    </row>
    <row r="1367" spans="10:10" s="212" customFormat="1" x14ac:dyDescent="0.3">
      <c r="J1367" s="217"/>
    </row>
    <row r="1368" spans="10:10" s="212" customFormat="1" x14ac:dyDescent="0.3">
      <c r="J1368" s="217"/>
    </row>
    <row r="1369" spans="10:10" s="212" customFormat="1" x14ac:dyDescent="0.3">
      <c r="J1369" s="217"/>
    </row>
    <row r="1370" spans="10:10" s="212" customFormat="1" x14ac:dyDescent="0.3">
      <c r="J1370" s="217"/>
    </row>
    <row r="1371" spans="10:10" s="212" customFormat="1" x14ac:dyDescent="0.3">
      <c r="J1371" s="217"/>
    </row>
    <row r="1372" spans="10:10" s="212" customFormat="1" x14ac:dyDescent="0.3">
      <c r="J1372" s="217"/>
    </row>
    <row r="1373" spans="10:10" s="212" customFormat="1" x14ac:dyDescent="0.3">
      <c r="J1373" s="217"/>
    </row>
    <row r="1374" spans="10:10" s="212" customFormat="1" x14ac:dyDescent="0.3">
      <c r="J1374" s="217"/>
    </row>
    <row r="1375" spans="10:10" s="212" customFormat="1" x14ac:dyDescent="0.3">
      <c r="J1375" s="217"/>
    </row>
    <row r="1376" spans="10:10" s="212" customFormat="1" x14ac:dyDescent="0.3">
      <c r="J1376" s="217"/>
    </row>
    <row r="1377" spans="10:10" s="212" customFormat="1" x14ac:dyDescent="0.3">
      <c r="J1377" s="217"/>
    </row>
    <row r="1378" spans="10:10" s="212" customFormat="1" x14ac:dyDescent="0.3">
      <c r="J1378" s="217"/>
    </row>
    <row r="1379" spans="10:10" s="212" customFormat="1" x14ac:dyDescent="0.3">
      <c r="J1379" s="217"/>
    </row>
    <row r="1380" spans="10:10" s="212" customFormat="1" x14ac:dyDescent="0.3">
      <c r="J1380" s="217"/>
    </row>
    <row r="1381" spans="10:10" s="212" customFormat="1" x14ac:dyDescent="0.3">
      <c r="J1381" s="217"/>
    </row>
    <row r="1382" spans="10:10" s="212" customFormat="1" x14ac:dyDescent="0.3">
      <c r="J1382" s="217"/>
    </row>
    <row r="1383" spans="10:10" s="212" customFormat="1" x14ac:dyDescent="0.3">
      <c r="J1383" s="217"/>
    </row>
    <row r="1384" spans="10:10" s="212" customFormat="1" x14ac:dyDescent="0.3">
      <c r="J1384" s="217"/>
    </row>
    <row r="1385" spans="10:10" s="212" customFormat="1" x14ac:dyDescent="0.3">
      <c r="J1385" s="217"/>
    </row>
    <row r="1386" spans="10:10" s="212" customFormat="1" x14ac:dyDescent="0.3">
      <c r="J1386" s="217"/>
    </row>
    <row r="1387" spans="10:10" s="212" customFormat="1" x14ac:dyDescent="0.3">
      <c r="J1387" s="217"/>
    </row>
    <row r="1388" spans="10:10" s="212" customFormat="1" x14ac:dyDescent="0.3">
      <c r="J1388" s="217"/>
    </row>
    <row r="1389" spans="10:10" s="212" customFormat="1" x14ac:dyDescent="0.3">
      <c r="J1389" s="217"/>
    </row>
    <row r="1390" spans="10:10" s="212" customFormat="1" x14ac:dyDescent="0.3">
      <c r="J1390" s="217"/>
    </row>
    <row r="1391" spans="10:10" s="212" customFormat="1" x14ac:dyDescent="0.3">
      <c r="J1391" s="217"/>
    </row>
    <row r="1392" spans="10:10" s="212" customFormat="1" x14ac:dyDescent="0.3">
      <c r="J1392" s="217"/>
    </row>
    <row r="1393" spans="10:10" s="212" customFormat="1" x14ac:dyDescent="0.3">
      <c r="J1393" s="217"/>
    </row>
    <row r="1394" spans="10:10" s="212" customFormat="1" x14ac:dyDescent="0.3">
      <c r="J1394" s="217"/>
    </row>
    <row r="1395" spans="10:10" s="212" customFormat="1" x14ac:dyDescent="0.3">
      <c r="J1395" s="217"/>
    </row>
    <row r="1396" spans="10:10" s="212" customFormat="1" x14ac:dyDescent="0.3">
      <c r="J1396" s="217"/>
    </row>
    <row r="1397" spans="10:10" s="212" customFormat="1" x14ac:dyDescent="0.3">
      <c r="J1397" s="217"/>
    </row>
    <row r="1398" spans="10:10" s="212" customFormat="1" x14ac:dyDescent="0.3">
      <c r="J1398" s="217"/>
    </row>
    <row r="1399" spans="10:10" s="212" customFormat="1" x14ac:dyDescent="0.3">
      <c r="J1399" s="217"/>
    </row>
    <row r="1400" spans="10:10" s="212" customFormat="1" x14ac:dyDescent="0.3">
      <c r="J1400" s="217"/>
    </row>
    <row r="1401" spans="10:10" s="212" customFormat="1" x14ac:dyDescent="0.3">
      <c r="J1401" s="217"/>
    </row>
    <row r="1402" spans="10:10" s="212" customFormat="1" x14ac:dyDescent="0.3">
      <c r="J1402" s="217"/>
    </row>
    <row r="1403" spans="10:10" s="212" customFormat="1" x14ac:dyDescent="0.3">
      <c r="J1403" s="217"/>
    </row>
    <row r="1404" spans="10:10" s="212" customFormat="1" x14ac:dyDescent="0.3">
      <c r="J1404" s="217"/>
    </row>
    <row r="1405" spans="10:10" s="212" customFormat="1" x14ac:dyDescent="0.3">
      <c r="J1405" s="217"/>
    </row>
    <row r="1406" spans="10:10" s="212" customFormat="1" x14ac:dyDescent="0.3">
      <c r="J1406" s="217"/>
    </row>
    <row r="1407" spans="10:10" s="212" customFormat="1" x14ac:dyDescent="0.3">
      <c r="J1407" s="217"/>
    </row>
    <row r="1408" spans="10:10" s="212" customFormat="1" x14ac:dyDescent="0.3">
      <c r="J1408" s="217"/>
    </row>
    <row r="1409" spans="10:10" s="212" customFormat="1" x14ac:dyDescent="0.3">
      <c r="J1409" s="217"/>
    </row>
    <row r="1410" spans="10:10" s="212" customFormat="1" x14ac:dyDescent="0.3">
      <c r="J1410" s="217"/>
    </row>
    <row r="1411" spans="10:10" s="212" customFormat="1" x14ac:dyDescent="0.3">
      <c r="J1411" s="217"/>
    </row>
    <row r="1412" spans="10:10" s="212" customFormat="1" x14ac:dyDescent="0.3">
      <c r="J1412" s="217"/>
    </row>
    <row r="1413" spans="10:10" s="212" customFormat="1" x14ac:dyDescent="0.3">
      <c r="J1413" s="217"/>
    </row>
    <row r="1414" spans="10:10" s="212" customFormat="1" x14ac:dyDescent="0.3">
      <c r="J1414" s="217"/>
    </row>
    <row r="1415" spans="10:10" s="212" customFormat="1" x14ac:dyDescent="0.3">
      <c r="J1415" s="217"/>
    </row>
    <row r="1416" spans="10:10" s="212" customFormat="1" x14ac:dyDescent="0.3">
      <c r="J1416" s="217"/>
    </row>
    <row r="1417" spans="10:10" s="212" customFormat="1" x14ac:dyDescent="0.3">
      <c r="J1417" s="217"/>
    </row>
    <row r="1418" spans="10:10" s="212" customFormat="1" x14ac:dyDescent="0.3">
      <c r="J1418" s="217"/>
    </row>
    <row r="1419" spans="10:10" s="212" customFormat="1" x14ac:dyDescent="0.3">
      <c r="J1419" s="217"/>
    </row>
    <row r="1420" spans="10:10" s="212" customFormat="1" x14ac:dyDescent="0.3">
      <c r="J1420" s="217"/>
    </row>
  </sheetData>
  <autoFilter ref="B8:O149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0"/>
  <sheetViews>
    <sheetView topLeftCell="A137" workbookViewId="0">
      <selection sqref="A1:XFD162"/>
    </sheetView>
  </sheetViews>
  <sheetFormatPr defaultRowHeight="14.4" x14ac:dyDescent="0.3"/>
  <cols>
    <col min="1" max="1" width="8.6640625" bestFit="1" customWidth="1"/>
    <col min="3" max="3" width="4.44140625" bestFit="1" customWidth="1"/>
    <col min="4" max="4" width="5.33203125" bestFit="1" customWidth="1"/>
    <col min="5" max="5" width="28.109375" customWidth="1"/>
    <col min="6" max="6" width="32.33203125" customWidth="1"/>
    <col min="7" max="7" width="13.109375" customWidth="1"/>
    <col min="9" max="9" width="11" bestFit="1" customWidth="1"/>
  </cols>
  <sheetData>
    <row r="2" spans="1:8" x14ac:dyDescent="0.3">
      <c r="A2" s="231"/>
      <c r="B2" s="231"/>
      <c r="C2" s="230"/>
      <c r="D2" s="230"/>
      <c r="E2" s="230"/>
      <c r="F2" s="230"/>
      <c r="G2" s="244">
        <v>4907.4399999999996</v>
      </c>
    </row>
    <row r="3" spans="1:8" x14ac:dyDescent="0.3">
      <c r="A3" s="240"/>
      <c r="B3" s="240"/>
      <c r="C3" s="240"/>
      <c r="D3" s="240"/>
      <c r="E3" s="241" t="s">
        <v>236</v>
      </c>
      <c r="F3" s="241"/>
      <c r="G3" s="241"/>
    </row>
    <row r="4" spans="1:8" x14ac:dyDescent="0.3">
      <c r="A4" s="232">
        <v>43472</v>
      </c>
      <c r="B4" s="233"/>
      <c r="C4" s="233">
        <v>1523</v>
      </c>
      <c r="D4" s="233">
        <v>99015</v>
      </c>
      <c r="E4" s="234" t="s">
        <v>237</v>
      </c>
      <c r="F4" s="235">
        <v>550197000010001</v>
      </c>
      <c r="G4" s="244">
        <v>3281.16</v>
      </c>
      <c r="H4" t="s">
        <v>313</v>
      </c>
    </row>
    <row r="5" spans="1:8" x14ac:dyDescent="0.3">
      <c r="A5" s="242"/>
      <c r="B5" s="242"/>
      <c r="C5" s="242"/>
      <c r="D5" s="242"/>
      <c r="E5" s="243" t="s">
        <v>238</v>
      </c>
      <c r="F5" s="243"/>
      <c r="G5" s="245"/>
    </row>
    <row r="6" spans="1:8" x14ac:dyDescent="0.3">
      <c r="A6" s="236">
        <v>43472</v>
      </c>
      <c r="B6" s="237"/>
      <c r="C6" s="237">
        <v>1523</v>
      </c>
      <c r="D6" s="237">
        <v>99015</v>
      </c>
      <c r="E6" s="238" t="s">
        <v>237</v>
      </c>
      <c r="F6" s="239">
        <v>550197000010001</v>
      </c>
      <c r="G6" s="244">
        <v>2879.13</v>
      </c>
    </row>
    <row r="7" spans="1:8" x14ac:dyDescent="0.3">
      <c r="A7" s="240"/>
      <c r="B7" s="240"/>
      <c r="C7" s="240"/>
      <c r="D7" s="240"/>
      <c r="E7" s="241" t="s">
        <v>238</v>
      </c>
      <c r="F7" s="241"/>
      <c r="G7" s="246"/>
    </row>
    <row r="8" spans="1:8" x14ac:dyDescent="0.3">
      <c r="A8" s="232">
        <v>43472</v>
      </c>
      <c r="B8" s="233"/>
      <c r="C8" s="233">
        <v>1523</v>
      </c>
      <c r="D8" s="233">
        <v>99015</v>
      </c>
      <c r="E8" s="234" t="s">
        <v>237</v>
      </c>
      <c r="F8" s="235">
        <v>550197000010781</v>
      </c>
      <c r="G8" s="244">
        <v>1647.24</v>
      </c>
    </row>
    <row r="9" spans="1:8" x14ac:dyDescent="0.3">
      <c r="A9" s="242"/>
      <c r="B9" s="242"/>
      <c r="C9" s="242"/>
      <c r="D9" s="242"/>
      <c r="E9" s="243" t="s">
        <v>239</v>
      </c>
      <c r="F9" s="243"/>
      <c r="G9" s="245"/>
    </row>
    <row r="10" spans="1:8" x14ac:dyDescent="0.3">
      <c r="A10" s="236">
        <v>43472</v>
      </c>
      <c r="B10" s="237"/>
      <c r="C10" s="237">
        <v>1523</v>
      </c>
      <c r="D10" s="237">
        <v>99015</v>
      </c>
      <c r="E10" s="238" t="s">
        <v>237</v>
      </c>
      <c r="F10" s="239">
        <v>550197000010781</v>
      </c>
      <c r="G10" s="244">
        <v>1496.93</v>
      </c>
    </row>
    <row r="11" spans="1:8" x14ac:dyDescent="0.3">
      <c r="A11" s="240"/>
      <c r="B11" s="240"/>
      <c r="C11" s="240"/>
      <c r="D11" s="240"/>
      <c r="E11" s="241" t="s">
        <v>239</v>
      </c>
      <c r="F11" s="241"/>
      <c r="G11" s="246"/>
    </row>
    <row r="12" spans="1:8" x14ac:dyDescent="0.3">
      <c r="A12" s="232">
        <v>43472</v>
      </c>
      <c r="B12" s="233"/>
      <c r="C12" s="233">
        <v>1523</v>
      </c>
      <c r="D12" s="233">
        <v>99015</v>
      </c>
      <c r="E12" s="234" t="s">
        <v>237</v>
      </c>
      <c r="F12" s="235">
        <v>550197000011645</v>
      </c>
      <c r="G12" s="244">
        <v>1389.87</v>
      </c>
    </row>
    <row r="13" spans="1:8" x14ac:dyDescent="0.3">
      <c r="A13" s="242"/>
      <c r="B13" s="242"/>
      <c r="C13" s="242"/>
      <c r="D13" s="242"/>
      <c r="E13" s="243" t="s">
        <v>240</v>
      </c>
      <c r="F13" s="243"/>
      <c r="G13" s="245"/>
    </row>
    <row r="14" spans="1:8" x14ac:dyDescent="0.3">
      <c r="A14" s="236">
        <v>43472</v>
      </c>
      <c r="B14" s="237"/>
      <c r="C14" s="237">
        <v>1523</v>
      </c>
      <c r="D14" s="237">
        <v>99015</v>
      </c>
      <c r="E14" s="238" t="s">
        <v>237</v>
      </c>
      <c r="F14" s="239">
        <v>550197000011778</v>
      </c>
      <c r="G14" s="244">
        <v>2625</v>
      </c>
    </row>
    <row r="15" spans="1:8" x14ac:dyDescent="0.3">
      <c r="A15" s="240"/>
      <c r="B15" s="240"/>
      <c r="C15" s="240"/>
      <c r="D15" s="240"/>
      <c r="E15" s="241" t="s">
        <v>241</v>
      </c>
      <c r="F15" s="241"/>
      <c r="G15" s="246"/>
    </row>
    <row r="16" spans="1:8" x14ac:dyDescent="0.3">
      <c r="A16" s="232">
        <v>43472</v>
      </c>
      <c r="B16" s="233"/>
      <c r="C16" s="233">
        <v>1523</v>
      </c>
      <c r="D16" s="233">
        <v>99015</v>
      </c>
      <c r="E16" s="234" t="s">
        <v>237</v>
      </c>
      <c r="F16" s="235">
        <v>550197000014003</v>
      </c>
      <c r="G16" s="244">
        <v>1599.12</v>
      </c>
    </row>
    <row r="17" spans="1:7" x14ac:dyDescent="0.3">
      <c r="A17" s="242"/>
      <c r="B17" s="242"/>
      <c r="C17" s="242"/>
      <c r="D17" s="242"/>
      <c r="E17" s="243" t="s">
        <v>242</v>
      </c>
      <c r="F17" s="243"/>
      <c r="G17" s="245"/>
    </row>
    <row r="18" spans="1:7" x14ac:dyDescent="0.3">
      <c r="A18" s="236">
        <v>43472</v>
      </c>
      <c r="B18" s="237"/>
      <c r="C18" s="237">
        <v>1523</v>
      </c>
      <c r="D18" s="237">
        <v>99015</v>
      </c>
      <c r="E18" s="238" t="s">
        <v>237</v>
      </c>
      <c r="F18" s="239">
        <v>550197000014003</v>
      </c>
      <c r="G18" s="244">
        <v>1410.39</v>
      </c>
    </row>
    <row r="19" spans="1:7" x14ac:dyDescent="0.3">
      <c r="A19" s="240"/>
      <c r="B19" s="240"/>
      <c r="C19" s="240"/>
      <c r="D19" s="240"/>
      <c r="E19" s="241" t="s">
        <v>242</v>
      </c>
      <c r="F19" s="241"/>
      <c r="G19" s="246"/>
    </row>
    <row r="20" spans="1:7" x14ac:dyDescent="0.3">
      <c r="A20" s="232">
        <v>43472</v>
      </c>
      <c r="B20" s="233"/>
      <c r="C20" s="233">
        <v>1523</v>
      </c>
      <c r="D20" s="233">
        <v>99015</v>
      </c>
      <c r="E20" s="234" t="s">
        <v>237</v>
      </c>
      <c r="F20" s="235">
        <v>550331000014500</v>
      </c>
      <c r="G20" s="244">
        <v>3111.1</v>
      </c>
    </row>
    <row r="21" spans="1:7" x14ac:dyDescent="0.3">
      <c r="A21" s="242"/>
      <c r="B21" s="242"/>
      <c r="C21" s="242"/>
      <c r="D21" s="242"/>
      <c r="E21" s="243" t="s">
        <v>243</v>
      </c>
      <c r="F21" s="243"/>
      <c r="G21" s="245"/>
    </row>
    <row r="22" spans="1:7" x14ac:dyDescent="0.3">
      <c r="A22" s="236">
        <v>43472</v>
      </c>
      <c r="B22" s="237"/>
      <c r="C22" s="237">
        <v>1523</v>
      </c>
      <c r="D22" s="237">
        <v>99015</v>
      </c>
      <c r="E22" s="238" t="s">
        <v>237</v>
      </c>
      <c r="F22" s="239">
        <v>550331000022850</v>
      </c>
      <c r="G22" s="244">
        <v>1734.88</v>
      </c>
    </row>
    <row r="23" spans="1:7" x14ac:dyDescent="0.3">
      <c r="A23" s="240"/>
      <c r="B23" s="240"/>
      <c r="C23" s="240"/>
      <c r="D23" s="240"/>
      <c r="E23" s="241" t="s">
        <v>244</v>
      </c>
      <c r="F23" s="241"/>
      <c r="G23" s="246"/>
    </row>
    <row r="24" spans="1:7" x14ac:dyDescent="0.3">
      <c r="A24" s="232">
        <v>43472</v>
      </c>
      <c r="B24" s="233"/>
      <c r="C24" s="233">
        <v>1523</v>
      </c>
      <c r="D24" s="233">
        <v>99015</v>
      </c>
      <c r="E24" s="234" t="s">
        <v>237</v>
      </c>
      <c r="F24" s="235">
        <v>550621000048111</v>
      </c>
      <c r="G24" s="244">
        <v>2788.59</v>
      </c>
    </row>
    <row r="25" spans="1:7" x14ac:dyDescent="0.3">
      <c r="A25" s="242"/>
      <c r="B25" s="242"/>
      <c r="C25" s="242"/>
      <c r="D25" s="242"/>
      <c r="E25" s="243" t="s">
        <v>245</v>
      </c>
      <c r="F25" s="243"/>
      <c r="G25" s="245"/>
    </row>
    <row r="26" spans="1:7" x14ac:dyDescent="0.3">
      <c r="A26" s="236">
        <v>43472</v>
      </c>
      <c r="B26" s="237"/>
      <c r="C26" s="237">
        <v>1523</v>
      </c>
      <c r="D26" s="237">
        <v>99015</v>
      </c>
      <c r="E26" s="238" t="s">
        <v>237</v>
      </c>
      <c r="F26" s="239">
        <v>551054000005319</v>
      </c>
      <c r="G26" s="244">
        <v>2464.7600000000002</v>
      </c>
    </row>
    <row r="27" spans="1:7" x14ac:dyDescent="0.3">
      <c r="A27" s="240"/>
      <c r="B27" s="240"/>
      <c r="C27" s="240"/>
      <c r="D27" s="240"/>
      <c r="E27" s="241" t="s">
        <v>246</v>
      </c>
      <c r="F27" s="241"/>
      <c r="G27" s="246"/>
    </row>
    <row r="28" spans="1:7" x14ac:dyDescent="0.3">
      <c r="A28" s="232">
        <v>43472</v>
      </c>
      <c r="B28" s="233"/>
      <c r="C28" s="233">
        <v>1523</v>
      </c>
      <c r="D28" s="233">
        <v>99015</v>
      </c>
      <c r="E28" s="234" t="s">
        <v>237</v>
      </c>
      <c r="F28" s="235">
        <v>551054000009287</v>
      </c>
      <c r="G28" s="244">
        <v>1449.03</v>
      </c>
    </row>
    <row r="29" spans="1:7" x14ac:dyDescent="0.3">
      <c r="A29" s="242"/>
      <c r="B29" s="242"/>
      <c r="C29" s="242"/>
      <c r="D29" s="242"/>
      <c r="E29" s="243" t="s">
        <v>247</v>
      </c>
      <c r="F29" s="243"/>
      <c r="G29" s="245"/>
    </row>
    <row r="30" spans="1:7" x14ac:dyDescent="0.3">
      <c r="A30" s="236">
        <v>43472</v>
      </c>
      <c r="B30" s="237"/>
      <c r="C30" s="237">
        <v>1523</v>
      </c>
      <c r="D30" s="237">
        <v>99015</v>
      </c>
      <c r="E30" s="238" t="s">
        <v>237</v>
      </c>
      <c r="F30" s="239">
        <v>551054000009569</v>
      </c>
      <c r="G30" s="244">
        <v>1360.61</v>
      </c>
    </row>
    <row r="31" spans="1:7" x14ac:dyDescent="0.3">
      <c r="A31" s="240"/>
      <c r="B31" s="240"/>
      <c r="C31" s="240"/>
      <c r="D31" s="240"/>
      <c r="E31" s="241" t="s">
        <v>248</v>
      </c>
      <c r="F31" s="241"/>
      <c r="G31" s="246"/>
    </row>
    <row r="32" spans="1:7" x14ac:dyDescent="0.3">
      <c r="A32" s="232">
        <v>43472</v>
      </c>
      <c r="B32" s="233"/>
      <c r="C32" s="233">
        <v>1523</v>
      </c>
      <c r="D32" s="233">
        <v>99015</v>
      </c>
      <c r="E32" s="234" t="s">
        <v>237</v>
      </c>
      <c r="F32" s="235">
        <v>551054000014888</v>
      </c>
      <c r="G32" s="244">
        <v>1410.71</v>
      </c>
    </row>
    <row r="33" spans="1:7" x14ac:dyDescent="0.3">
      <c r="A33" s="242"/>
      <c r="B33" s="242"/>
      <c r="C33" s="242"/>
      <c r="D33" s="242"/>
      <c r="E33" s="243" t="s">
        <v>249</v>
      </c>
      <c r="F33" s="243"/>
      <c r="G33" s="245"/>
    </row>
    <row r="34" spans="1:7" x14ac:dyDescent="0.3">
      <c r="A34" s="236">
        <v>43472</v>
      </c>
      <c r="B34" s="237"/>
      <c r="C34" s="237">
        <v>1523</v>
      </c>
      <c r="D34" s="237">
        <v>99015</v>
      </c>
      <c r="E34" s="238" t="s">
        <v>237</v>
      </c>
      <c r="F34" s="239">
        <v>551054000016652</v>
      </c>
      <c r="G34" s="244">
        <v>1101.95</v>
      </c>
    </row>
    <row r="35" spans="1:7" x14ac:dyDescent="0.3">
      <c r="A35" s="240"/>
      <c r="B35" s="240"/>
      <c r="C35" s="240"/>
      <c r="D35" s="240"/>
      <c r="E35" s="241" t="s">
        <v>250</v>
      </c>
      <c r="F35" s="241"/>
      <c r="G35" s="246"/>
    </row>
    <row r="36" spans="1:7" x14ac:dyDescent="0.3">
      <c r="A36" s="232">
        <v>43472</v>
      </c>
      <c r="B36" s="233"/>
      <c r="C36" s="233">
        <v>1523</v>
      </c>
      <c r="D36" s="233">
        <v>99015</v>
      </c>
      <c r="E36" s="234" t="s">
        <v>237</v>
      </c>
      <c r="F36" s="235">
        <v>551054000017618</v>
      </c>
      <c r="G36" s="244">
        <v>1458.14</v>
      </c>
    </row>
    <row r="37" spans="1:7" x14ac:dyDescent="0.3">
      <c r="A37" s="242"/>
      <c r="B37" s="242"/>
      <c r="C37" s="242"/>
      <c r="D37" s="242"/>
      <c r="E37" s="243" t="s">
        <v>251</v>
      </c>
      <c r="F37" s="243"/>
      <c r="G37" s="245"/>
    </row>
    <row r="38" spans="1:7" x14ac:dyDescent="0.3">
      <c r="A38" s="236">
        <v>43472</v>
      </c>
      <c r="B38" s="237"/>
      <c r="C38" s="237">
        <v>1523</v>
      </c>
      <c r="D38" s="237">
        <v>99015</v>
      </c>
      <c r="E38" s="238" t="s">
        <v>237</v>
      </c>
      <c r="F38" s="239">
        <v>551054000021769</v>
      </c>
      <c r="G38" s="244">
        <v>919.51</v>
      </c>
    </row>
    <row r="39" spans="1:7" x14ac:dyDescent="0.3">
      <c r="A39" s="240"/>
      <c r="B39" s="240"/>
      <c r="C39" s="240"/>
      <c r="D39" s="240"/>
      <c r="E39" s="241" t="s">
        <v>252</v>
      </c>
      <c r="F39" s="241"/>
      <c r="G39" s="246"/>
    </row>
    <row r="40" spans="1:7" x14ac:dyDescent="0.3">
      <c r="A40" s="232">
        <v>43472</v>
      </c>
      <c r="B40" s="233"/>
      <c r="C40" s="233">
        <v>1523</v>
      </c>
      <c r="D40" s="233">
        <v>99015</v>
      </c>
      <c r="E40" s="234" t="s">
        <v>237</v>
      </c>
      <c r="F40" s="235">
        <v>551054000027253</v>
      </c>
      <c r="G40" s="244">
        <v>2324.5300000000002</v>
      </c>
    </row>
    <row r="41" spans="1:7" x14ac:dyDescent="0.3">
      <c r="A41" s="242"/>
      <c r="B41" s="242"/>
      <c r="C41" s="242"/>
      <c r="D41" s="242"/>
      <c r="E41" s="243" t="s">
        <v>253</v>
      </c>
      <c r="F41" s="243"/>
      <c r="G41" s="245"/>
    </row>
    <row r="42" spans="1:7" x14ac:dyDescent="0.3">
      <c r="A42" s="236">
        <v>43472</v>
      </c>
      <c r="B42" s="237"/>
      <c r="C42" s="237">
        <v>1523</v>
      </c>
      <c r="D42" s="237">
        <v>99015</v>
      </c>
      <c r="E42" s="238" t="s">
        <v>237</v>
      </c>
      <c r="F42" s="239">
        <v>551054000027946</v>
      </c>
      <c r="G42" s="247">
        <v>1216.01</v>
      </c>
    </row>
    <row r="43" spans="1:7" x14ac:dyDescent="0.3">
      <c r="A43" s="240"/>
      <c r="B43" s="240"/>
      <c r="C43" s="240"/>
      <c r="D43" s="240"/>
      <c r="E43" s="241" t="s">
        <v>254</v>
      </c>
      <c r="F43" s="241"/>
      <c r="G43" s="246"/>
    </row>
    <row r="44" spans="1:7" x14ac:dyDescent="0.3">
      <c r="A44" s="232">
        <v>43472</v>
      </c>
      <c r="B44" s="233"/>
      <c r="C44" s="233">
        <v>1523</v>
      </c>
      <c r="D44" s="233">
        <v>99015</v>
      </c>
      <c r="E44" s="234" t="s">
        <v>237</v>
      </c>
      <c r="F44" s="235">
        <v>551054000028330</v>
      </c>
      <c r="G44" s="244">
        <v>1332.84</v>
      </c>
    </row>
    <row r="45" spans="1:7" x14ac:dyDescent="0.3">
      <c r="A45" s="242"/>
      <c r="B45" s="242"/>
      <c r="C45" s="242"/>
      <c r="D45" s="242"/>
      <c r="E45" s="243" t="s">
        <v>255</v>
      </c>
      <c r="F45" s="243"/>
      <c r="G45" s="245"/>
    </row>
    <row r="46" spans="1:7" x14ac:dyDescent="0.3">
      <c r="A46" s="236">
        <v>43472</v>
      </c>
      <c r="B46" s="237"/>
      <c r="C46" s="237">
        <v>1523</v>
      </c>
      <c r="D46" s="237">
        <v>99015</v>
      </c>
      <c r="E46" s="238" t="s">
        <v>237</v>
      </c>
      <c r="F46" s="239">
        <v>551054000028475</v>
      </c>
      <c r="G46" s="247">
        <v>1253.77</v>
      </c>
    </row>
    <row r="47" spans="1:7" x14ac:dyDescent="0.3">
      <c r="A47" s="240"/>
      <c r="B47" s="240"/>
      <c r="C47" s="240"/>
      <c r="D47" s="240"/>
      <c r="E47" s="241" t="s">
        <v>256</v>
      </c>
      <c r="F47" s="241"/>
      <c r="G47" s="246"/>
    </row>
    <row r="48" spans="1:7" x14ac:dyDescent="0.3">
      <c r="A48" s="232">
        <v>43472</v>
      </c>
      <c r="B48" s="233"/>
      <c r="C48" s="233">
        <v>1523</v>
      </c>
      <c r="D48" s="233">
        <v>99015</v>
      </c>
      <c r="E48" s="234" t="s">
        <v>237</v>
      </c>
      <c r="F48" s="235">
        <v>551054000029304</v>
      </c>
      <c r="G48" s="244">
        <v>1299.67</v>
      </c>
    </row>
    <row r="49" spans="1:7" x14ac:dyDescent="0.3">
      <c r="A49" s="242"/>
      <c r="B49" s="242"/>
      <c r="C49" s="242"/>
      <c r="D49" s="242"/>
      <c r="E49" s="243" t="s">
        <v>257</v>
      </c>
      <c r="F49" s="243"/>
      <c r="G49" s="245"/>
    </row>
    <row r="50" spans="1:7" x14ac:dyDescent="0.3">
      <c r="A50" s="236">
        <v>43472</v>
      </c>
      <c r="B50" s="237"/>
      <c r="C50" s="237">
        <v>1523</v>
      </c>
      <c r="D50" s="237">
        <v>99015</v>
      </c>
      <c r="E50" s="238" t="s">
        <v>237</v>
      </c>
      <c r="F50" s="239">
        <v>551054000031126</v>
      </c>
      <c r="G50" s="247">
        <v>1335.94</v>
      </c>
    </row>
    <row r="51" spans="1:7" x14ac:dyDescent="0.3">
      <c r="A51" s="240"/>
      <c r="B51" s="240"/>
      <c r="C51" s="240"/>
      <c r="D51" s="240"/>
      <c r="E51" s="241" t="s">
        <v>258</v>
      </c>
      <c r="F51" s="241"/>
      <c r="G51" s="246"/>
    </row>
    <row r="52" spans="1:7" x14ac:dyDescent="0.3">
      <c r="A52" s="232">
        <v>43472</v>
      </c>
      <c r="B52" s="233"/>
      <c r="C52" s="233">
        <v>1523</v>
      </c>
      <c r="D52" s="233">
        <v>99015</v>
      </c>
      <c r="E52" s="234" t="s">
        <v>237</v>
      </c>
      <c r="F52" s="235">
        <v>551054000032064</v>
      </c>
      <c r="G52" s="244">
        <v>1313.69</v>
      </c>
    </row>
    <row r="53" spans="1:7" x14ac:dyDescent="0.3">
      <c r="A53" s="242"/>
      <c r="B53" s="242"/>
      <c r="C53" s="242"/>
      <c r="D53" s="242"/>
      <c r="E53" s="243" t="s">
        <v>259</v>
      </c>
      <c r="F53" s="243"/>
      <c r="G53" s="245"/>
    </row>
    <row r="54" spans="1:7" x14ac:dyDescent="0.3">
      <c r="A54" s="236">
        <v>43472</v>
      </c>
      <c r="B54" s="237"/>
      <c r="C54" s="237">
        <v>1523</v>
      </c>
      <c r="D54" s="237">
        <v>99015</v>
      </c>
      <c r="E54" s="238" t="s">
        <v>237</v>
      </c>
      <c r="F54" s="239">
        <v>551054000032065</v>
      </c>
      <c r="G54" s="247">
        <v>2640.5</v>
      </c>
    </row>
    <row r="55" spans="1:7" x14ac:dyDescent="0.3">
      <c r="A55" s="240"/>
      <c r="B55" s="240"/>
      <c r="C55" s="240"/>
      <c r="D55" s="240"/>
      <c r="E55" s="241" t="s">
        <v>260</v>
      </c>
      <c r="F55" s="241"/>
      <c r="G55" s="246"/>
    </row>
    <row r="56" spans="1:7" x14ac:dyDescent="0.3">
      <c r="A56" s="232">
        <v>43472</v>
      </c>
      <c r="B56" s="233"/>
      <c r="C56" s="233">
        <v>1523</v>
      </c>
      <c r="D56" s="233">
        <v>99015</v>
      </c>
      <c r="E56" s="234" t="s">
        <v>237</v>
      </c>
      <c r="F56" s="235">
        <v>551054000032695</v>
      </c>
      <c r="G56" s="244">
        <v>2244.2199999999998</v>
      </c>
    </row>
    <row r="57" spans="1:7" x14ac:dyDescent="0.3">
      <c r="A57" s="242"/>
      <c r="B57" s="242"/>
      <c r="C57" s="242"/>
      <c r="D57" s="242"/>
      <c r="E57" s="243" t="s">
        <v>261</v>
      </c>
      <c r="F57" s="243"/>
      <c r="G57" s="245"/>
    </row>
    <row r="58" spans="1:7" x14ac:dyDescent="0.3">
      <c r="A58" s="236">
        <v>43472</v>
      </c>
      <c r="B58" s="237"/>
      <c r="C58" s="237">
        <v>1523</v>
      </c>
      <c r="D58" s="237">
        <v>99015</v>
      </c>
      <c r="E58" s="238" t="s">
        <v>237</v>
      </c>
      <c r="F58" s="239">
        <v>551054000033552</v>
      </c>
      <c r="G58" s="247">
        <v>1822.75</v>
      </c>
    </row>
    <row r="59" spans="1:7" x14ac:dyDescent="0.3">
      <c r="A59" s="240"/>
      <c r="B59" s="240"/>
      <c r="C59" s="240"/>
      <c r="D59" s="240"/>
      <c r="E59" s="241" t="s">
        <v>262</v>
      </c>
      <c r="F59" s="241"/>
      <c r="G59" s="246"/>
    </row>
    <row r="60" spans="1:7" x14ac:dyDescent="0.3">
      <c r="A60" s="232">
        <v>43472</v>
      </c>
      <c r="B60" s="233"/>
      <c r="C60" s="233">
        <v>1523</v>
      </c>
      <c r="D60" s="233">
        <v>99015</v>
      </c>
      <c r="E60" s="234" t="s">
        <v>237</v>
      </c>
      <c r="F60" s="235">
        <v>551054000034266</v>
      </c>
      <c r="G60" s="244">
        <v>1979.26</v>
      </c>
    </row>
    <row r="61" spans="1:7" x14ac:dyDescent="0.3">
      <c r="A61" s="242"/>
      <c r="B61" s="242"/>
      <c r="C61" s="242"/>
      <c r="D61" s="242"/>
      <c r="E61" s="243" t="s">
        <v>263</v>
      </c>
      <c r="F61" s="243"/>
      <c r="G61" s="245"/>
    </row>
    <row r="62" spans="1:7" x14ac:dyDescent="0.3">
      <c r="A62" s="236">
        <v>43472</v>
      </c>
      <c r="B62" s="237"/>
      <c r="C62" s="237">
        <v>1523</v>
      </c>
      <c r="D62" s="237">
        <v>99015</v>
      </c>
      <c r="E62" s="238" t="s">
        <v>237</v>
      </c>
      <c r="F62" s="239">
        <v>551054000036173</v>
      </c>
      <c r="G62" s="247">
        <v>2220.61</v>
      </c>
    </row>
    <row r="63" spans="1:7" x14ac:dyDescent="0.3">
      <c r="A63" s="240"/>
      <c r="B63" s="240"/>
      <c r="C63" s="240"/>
      <c r="D63" s="240"/>
      <c r="E63" s="241" t="s">
        <v>264</v>
      </c>
      <c r="F63" s="241"/>
      <c r="G63" s="246"/>
    </row>
    <row r="64" spans="1:7" x14ac:dyDescent="0.3">
      <c r="A64" s="232">
        <v>43472</v>
      </c>
      <c r="B64" s="233"/>
      <c r="C64" s="233">
        <v>1523</v>
      </c>
      <c r="D64" s="233">
        <v>99015</v>
      </c>
      <c r="E64" s="234" t="s">
        <v>237</v>
      </c>
      <c r="F64" s="235">
        <v>551054000037807</v>
      </c>
      <c r="G64" s="244">
        <v>1418.07</v>
      </c>
    </row>
    <row r="65" spans="1:7" x14ac:dyDescent="0.3">
      <c r="A65" s="242"/>
      <c r="B65" s="242"/>
      <c r="C65" s="242"/>
      <c r="D65" s="242"/>
      <c r="E65" s="243" t="s">
        <v>265</v>
      </c>
      <c r="F65" s="243"/>
      <c r="G65" s="245"/>
    </row>
    <row r="66" spans="1:7" x14ac:dyDescent="0.3">
      <c r="A66" s="236">
        <v>43472</v>
      </c>
      <c r="B66" s="237"/>
      <c r="C66" s="237">
        <v>1523</v>
      </c>
      <c r="D66" s="237">
        <v>99015</v>
      </c>
      <c r="E66" s="238" t="s">
        <v>237</v>
      </c>
      <c r="F66" s="239">
        <v>551054000037855</v>
      </c>
      <c r="G66" s="247">
        <v>1411.5</v>
      </c>
    </row>
    <row r="67" spans="1:7" x14ac:dyDescent="0.3">
      <c r="A67" s="240"/>
      <c r="B67" s="240"/>
      <c r="C67" s="240"/>
      <c r="D67" s="240"/>
      <c r="E67" s="241" t="s">
        <v>266</v>
      </c>
      <c r="F67" s="241"/>
      <c r="G67" s="246"/>
    </row>
    <row r="68" spans="1:7" x14ac:dyDescent="0.3">
      <c r="A68" s="232">
        <v>43472</v>
      </c>
      <c r="B68" s="233"/>
      <c r="C68" s="233">
        <v>1523</v>
      </c>
      <c r="D68" s="233">
        <v>99015</v>
      </c>
      <c r="E68" s="234" t="s">
        <v>237</v>
      </c>
      <c r="F68" s="235">
        <v>551054000037861</v>
      </c>
      <c r="G68" s="244">
        <v>1316.16</v>
      </c>
    </row>
    <row r="69" spans="1:7" x14ac:dyDescent="0.3">
      <c r="A69" s="242"/>
      <c r="B69" s="242"/>
      <c r="C69" s="242"/>
      <c r="D69" s="242"/>
      <c r="E69" s="243" t="s">
        <v>267</v>
      </c>
      <c r="F69" s="243"/>
      <c r="G69" s="245"/>
    </row>
    <row r="70" spans="1:7" x14ac:dyDescent="0.3">
      <c r="A70" s="236">
        <v>43472</v>
      </c>
      <c r="B70" s="237"/>
      <c r="C70" s="237">
        <v>1523</v>
      </c>
      <c r="D70" s="237">
        <v>99015</v>
      </c>
      <c r="E70" s="238" t="s">
        <v>237</v>
      </c>
      <c r="F70" s="239">
        <v>551054000037862</v>
      </c>
      <c r="G70" s="247">
        <v>819.56</v>
      </c>
    </row>
    <row r="71" spans="1:7" x14ac:dyDescent="0.3">
      <c r="A71" s="240"/>
      <c r="B71" s="240"/>
      <c r="C71" s="240"/>
      <c r="D71" s="240"/>
      <c r="E71" s="241" t="s">
        <v>268</v>
      </c>
      <c r="F71" s="241"/>
      <c r="G71" s="246"/>
    </row>
    <row r="72" spans="1:7" x14ac:dyDescent="0.3">
      <c r="A72" s="232">
        <v>43472</v>
      </c>
      <c r="B72" s="233"/>
      <c r="C72" s="233">
        <v>1523</v>
      </c>
      <c r="D72" s="233">
        <v>99015</v>
      </c>
      <c r="E72" s="234" t="s">
        <v>237</v>
      </c>
      <c r="F72" s="235">
        <v>551054000037863</v>
      </c>
      <c r="G72" s="244">
        <v>1053.22</v>
      </c>
    </row>
    <row r="73" spans="1:7" x14ac:dyDescent="0.3">
      <c r="A73" s="242"/>
      <c r="B73" s="242"/>
      <c r="C73" s="242"/>
      <c r="D73" s="242"/>
      <c r="E73" s="243" t="s">
        <v>269</v>
      </c>
      <c r="F73" s="243"/>
      <c r="G73" s="245"/>
    </row>
    <row r="74" spans="1:7" x14ac:dyDescent="0.3">
      <c r="A74" s="236">
        <v>43472</v>
      </c>
      <c r="B74" s="237"/>
      <c r="C74" s="237">
        <v>1523</v>
      </c>
      <c r="D74" s="237">
        <v>99015</v>
      </c>
      <c r="E74" s="238" t="s">
        <v>237</v>
      </c>
      <c r="F74" s="239">
        <v>551054000037869</v>
      </c>
      <c r="G74" s="247">
        <v>1496.67</v>
      </c>
    </row>
    <row r="75" spans="1:7" x14ac:dyDescent="0.3">
      <c r="A75" s="240"/>
      <c r="B75" s="240"/>
      <c r="C75" s="240"/>
      <c r="D75" s="240"/>
      <c r="E75" s="241" t="s">
        <v>270</v>
      </c>
      <c r="F75" s="241"/>
      <c r="G75" s="246"/>
    </row>
    <row r="76" spans="1:7" x14ac:dyDescent="0.3">
      <c r="A76" s="232">
        <v>43472</v>
      </c>
      <c r="B76" s="233"/>
      <c r="C76" s="233">
        <v>1523</v>
      </c>
      <c r="D76" s="233">
        <v>99015</v>
      </c>
      <c r="E76" s="234" t="s">
        <v>237</v>
      </c>
      <c r="F76" s="235">
        <v>551054000037871</v>
      </c>
      <c r="G76" s="244">
        <v>770.72</v>
      </c>
    </row>
    <row r="77" spans="1:7" x14ac:dyDescent="0.3">
      <c r="A77" s="242"/>
      <c r="B77" s="242"/>
      <c r="C77" s="242"/>
      <c r="D77" s="242"/>
      <c r="E77" s="243" t="s">
        <v>271</v>
      </c>
      <c r="F77" s="243"/>
      <c r="G77" s="245"/>
    </row>
    <row r="78" spans="1:7" x14ac:dyDescent="0.3">
      <c r="A78" s="236">
        <v>43472</v>
      </c>
      <c r="B78" s="237"/>
      <c r="C78" s="237">
        <v>1523</v>
      </c>
      <c r="D78" s="237">
        <v>99015</v>
      </c>
      <c r="E78" s="238" t="s">
        <v>237</v>
      </c>
      <c r="F78" s="239">
        <v>551054000037875</v>
      </c>
      <c r="G78" s="247">
        <v>2463.2399999999998</v>
      </c>
    </row>
    <row r="79" spans="1:7" x14ac:dyDescent="0.3">
      <c r="A79" s="240"/>
      <c r="B79" s="240"/>
      <c r="C79" s="240"/>
      <c r="D79" s="240"/>
      <c r="E79" s="241" t="s">
        <v>272</v>
      </c>
      <c r="F79" s="241"/>
      <c r="G79" s="246"/>
    </row>
    <row r="80" spans="1:7" x14ac:dyDescent="0.3">
      <c r="A80" s="232">
        <v>43472</v>
      </c>
      <c r="B80" s="233"/>
      <c r="C80" s="233">
        <v>1523</v>
      </c>
      <c r="D80" s="233">
        <v>99015</v>
      </c>
      <c r="E80" s="234" t="s">
        <v>237</v>
      </c>
      <c r="F80" s="235">
        <v>551054000037876</v>
      </c>
      <c r="G80" s="244">
        <v>1096.43</v>
      </c>
    </row>
    <row r="81" spans="1:7" x14ac:dyDescent="0.3">
      <c r="A81" s="242"/>
      <c r="B81" s="242"/>
      <c r="C81" s="242"/>
      <c r="D81" s="242"/>
      <c r="E81" s="243" t="s">
        <v>273</v>
      </c>
      <c r="F81" s="243"/>
      <c r="G81" s="245"/>
    </row>
    <row r="82" spans="1:7" x14ac:dyDescent="0.3">
      <c r="A82" s="236">
        <v>43472</v>
      </c>
      <c r="B82" s="237"/>
      <c r="C82" s="237">
        <v>1523</v>
      </c>
      <c r="D82" s="237">
        <v>99015</v>
      </c>
      <c r="E82" s="238" t="s">
        <v>237</v>
      </c>
      <c r="F82" s="239">
        <v>551054000037888</v>
      </c>
      <c r="G82" s="247">
        <v>1410.57</v>
      </c>
    </row>
    <row r="83" spans="1:7" x14ac:dyDescent="0.3">
      <c r="A83" s="240"/>
      <c r="B83" s="240"/>
      <c r="C83" s="240"/>
      <c r="D83" s="240"/>
      <c r="E83" s="241" t="s">
        <v>274</v>
      </c>
      <c r="F83" s="241"/>
      <c r="G83" s="246"/>
    </row>
    <row r="84" spans="1:7" x14ac:dyDescent="0.3">
      <c r="A84" s="232">
        <v>43472</v>
      </c>
      <c r="B84" s="233"/>
      <c r="C84" s="233">
        <v>1523</v>
      </c>
      <c r="D84" s="233">
        <v>99015</v>
      </c>
      <c r="E84" s="234" t="s">
        <v>237</v>
      </c>
      <c r="F84" s="235">
        <v>551054000037897</v>
      </c>
      <c r="G84" s="244">
        <v>1214</v>
      </c>
    </row>
    <row r="85" spans="1:7" x14ac:dyDescent="0.3">
      <c r="A85" s="242"/>
      <c r="B85" s="242"/>
      <c r="C85" s="242"/>
      <c r="D85" s="242"/>
      <c r="E85" s="243" t="s">
        <v>275</v>
      </c>
      <c r="F85" s="243"/>
      <c r="G85" s="245"/>
    </row>
    <row r="86" spans="1:7" x14ac:dyDescent="0.3">
      <c r="A86" s="236">
        <v>43472</v>
      </c>
      <c r="B86" s="237"/>
      <c r="C86" s="237">
        <v>1523</v>
      </c>
      <c r="D86" s="237">
        <v>99015</v>
      </c>
      <c r="E86" s="238" t="s">
        <v>237</v>
      </c>
      <c r="F86" s="239">
        <v>551054000037899</v>
      </c>
      <c r="G86" s="247">
        <v>1314.53</v>
      </c>
    </row>
    <row r="87" spans="1:7" x14ac:dyDescent="0.3">
      <c r="A87" s="240"/>
      <c r="B87" s="240"/>
      <c r="C87" s="240"/>
      <c r="D87" s="240"/>
      <c r="E87" s="241" t="s">
        <v>276</v>
      </c>
      <c r="F87" s="241"/>
      <c r="G87" s="246"/>
    </row>
    <row r="88" spans="1:7" x14ac:dyDescent="0.3">
      <c r="A88" s="232">
        <v>43472</v>
      </c>
      <c r="B88" s="233"/>
      <c r="C88" s="233">
        <v>1523</v>
      </c>
      <c r="D88" s="233">
        <v>99015</v>
      </c>
      <c r="E88" s="234" t="s">
        <v>237</v>
      </c>
      <c r="F88" s="235">
        <v>551054000037903</v>
      </c>
      <c r="G88" s="244">
        <v>1348.03</v>
      </c>
    </row>
    <row r="89" spans="1:7" x14ac:dyDescent="0.3">
      <c r="A89" s="242"/>
      <c r="B89" s="242"/>
      <c r="C89" s="242"/>
      <c r="D89" s="242"/>
      <c r="E89" s="243" t="s">
        <v>277</v>
      </c>
      <c r="F89" s="243"/>
      <c r="G89" s="245"/>
    </row>
    <row r="90" spans="1:7" x14ac:dyDescent="0.3">
      <c r="A90" s="236">
        <v>43472</v>
      </c>
      <c r="B90" s="237"/>
      <c r="C90" s="237">
        <v>1523</v>
      </c>
      <c r="D90" s="237">
        <v>99015</v>
      </c>
      <c r="E90" s="238" t="s">
        <v>237</v>
      </c>
      <c r="F90" s="239">
        <v>551054000037904</v>
      </c>
      <c r="G90" s="247">
        <v>1410.59</v>
      </c>
    </row>
    <row r="91" spans="1:7" x14ac:dyDescent="0.3">
      <c r="A91" s="240"/>
      <c r="B91" s="240"/>
      <c r="C91" s="240"/>
      <c r="D91" s="240"/>
      <c r="E91" s="241" t="s">
        <v>278</v>
      </c>
      <c r="F91" s="241"/>
      <c r="G91" s="246"/>
    </row>
    <row r="92" spans="1:7" x14ac:dyDescent="0.3">
      <c r="A92" s="232">
        <v>43472</v>
      </c>
      <c r="B92" s="233"/>
      <c r="C92" s="233">
        <v>1523</v>
      </c>
      <c r="D92" s="233">
        <v>99015</v>
      </c>
      <c r="E92" s="234" t="s">
        <v>237</v>
      </c>
      <c r="F92" s="235">
        <v>551054000037905</v>
      </c>
      <c r="G92" s="244">
        <v>1417.77</v>
      </c>
    </row>
    <row r="93" spans="1:7" x14ac:dyDescent="0.3">
      <c r="A93" s="242"/>
      <c r="B93" s="242"/>
      <c r="C93" s="242"/>
      <c r="D93" s="242"/>
      <c r="E93" s="243" t="s">
        <v>279</v>
      </c>
      <c r="F93" s="243"/>
      <c r="G93" s="245"/>
    </row>
    <row r="94" spans="1:7" x14ac:dyDescent="0.3">
      <c r="A94" s="236">
        <v>43472</v>
      </c>
      <c r="B94" s="237"/>
      <c r="C94" s="237">
        <v>1523</v>
      </c>
      <c r="D94" s="237">
        <v>99015</v>
      </c>
      <c r="E94" s="238" t="s">
        <v>237</v>
      </c>
      <c r="F94" s="239">
        <v>551054000037931</v>
      </c>
      <c r="G94" s="247">
        <v>1448.99</v>
      </c>
    </row>
    <row r="95" spans="1:7" x14ac:dyDescent="0.3">
      <c r="A95" s="240"/>
      <c r="B95" s="240"/>
      <c r="C95" s="240"/>
      <c r="D95" s="240"/>
      <c r="E95" s="241" t="s">
        <v>280</v>
      </c>
      <c r="F95" s="241"/>
      <c r="G95" s="246"/>
    </row>
    <row r="96" spans="1:7" x14ac:dyDescent="0.3">
      <c r="A96" s="232">
        <v>43472</v>
      </c>
      <c r="B96" s="233"/>
      <c r="C96" s="233">
        <v>1523</v>
      </c>
      <c r="D96" s="233">
        <v>99015</v>
      </c>
      <c r="E96" s="234" t="s">
        <v>237</v>
      </c>
      <c r="F96" s="235">
        <v>551054000037934</v>
      </c>
      <c r="G96" s="244">
        <v>1316.96</v>
      </c>
    </row>
    <row r="97" spans="1:7" x14ac:dyDescent="0.3">
      <c r="A97" s="242"/>
      <c r="B97" s="242"/>
      <c r="C97" s="242"/>
      <c r="D97" s="242"/>
      <c r="E97" s="243" t="s">
        <v>281</v>
      </c>
      <c r="F97" s="243"/>
      <c r="G97" s="245"/>
    </row>
    <row r="98" spans="1:7" x14ac:dyDescent="0.3">
      <c r="A98" s="236">
        <v>43472</v>
      </c>
      <c r="B98" s="237"/>
      <c r="C98" s="237">
        <v>1523</v>
      </c>
      <c r="D98" s="237">
        <v>99015</v>
      </c>
      <c r="E98" s="238" t="s">
        <v>237</v>
      </c>
      <c r="F98" s="239">
        <v>551054000037935</v>
      </c>
      <c r="G98" s="247">
        <v>1331.4</v>
      </c>
    </row>
    <row r="99" spans="1:7" x14ac:dyDescent="0.3">
      <c r="A99" s="240"/>
      <c r="B99" s="240"/>
      <c r="C99" s="240"/>
      <c r="D99" s="240"/>
      <c r="E99" s="241" t="s">
        <v>282</v>
      </c>
      <c r="F99" s="241"/>
      <c r="G99" s="246"/>
    </row>
    <row r="100" spans="1:7" x14ac:dyDescent="0.3">
      <c r="A100" s="232">
        <v>43472</v>
      </c>
      <c r="B100" s="233"/>
      <c r="C100" s="233">
        <v>1523</v>
      </c>
      <c r="D100" s="233">
        <v>99015</v>
      </c>
      <c r="E100" s="234" t="s">
        <v>237</v>
      </c>
      <c r="F100" s="235">
        <v>551054000037936</v>
      </c>
      <c r="G100" s="244">
        <v>1308.29</v>
      </c>
    </row>
    <row r="101" spans="1:7" x14ac:dyDescent="0.3">
      <c r="A101" s="242"/>
      <c r="B101" s="242"/>
      <c r="C101" s="242"/>
      <c r="D101" s="242"/>
      <c r="E101" s="243" t="s">
        <v>283</v>
      </c>
      <c r="F101" s="243"/>
      <c r="G101" s="245"/>
    </row>
    <row r="102" spans="1:7" x14ac:dyDescent="0.3">
      <c r="A102" s="236">
        <v>43472</v>
      </c>
      <c r="B102" s="237"/>
      <c r="C102" s="237">
        <v>1523</v>
      </c>
      <c r="D102" s="237">
        <v>99015</v>
      </c>
      <c r="E102" s="238" t="s">
        <v>237</v>
      </c>
      <c r="F102" s="239">
        <v>551054000037937</v>
      </c>
      <c r="G102" s="247">
        <v>1449.35</v>
      </c>
    </row>
    <row r="103" spans="1:7" x14ac:dyDescent="0.3">
      <c r="A103" s="240"/>
      <c r="B103" s="240"/>
      <c r="C103" s="240"/>
      <c r="D103" s="240"/>
      <c r="E103" s="241" t="s">
        <v>284</v>
      </c>
      <c r="F103" s="241"/>
      <c r="G103" s="246"/>
    </row>
    <row r="104" spans="1:7" x14ac:dyDescent="0.3">
      <c r="A104" s="232">
        <v>43472</v>
      </c>
      <c r="B104" s="233"/>
      <c r="C104" s="233">
        <v>1523</v>
      </c>
      <c r="D104" s="233">
        <v>99015</v>
      </c>
      <c r="E104" s="234" t="s">
        <v>237</v>
      </c>
      <c r="F104" s="235">
        <v>551054000037946</v>
      </c>
      <c r="G104" s="244">
        <v>652.57000000000005</v>
      </c>
    </row>
    <row r="105" spans="1:7" x14ac:dyDescent="0.3">
      <c r="A105" s="242"/>
      <c r="B105" s="242"/>
      <c r="C105" s="242"/>
      <c r="D105" s="242"/>
      <c r="E105" s="243" t="s">
        <v>285</v>
      </c>
      <c r="F105" s="243"/>
      <c r="G105" s="245"/>
    </row>
    <row r="106" spans="1:7" x14ac:dyDescent="0.3">
      <c r="A106" s="236">
        <v>43472</v>
      </c>
      <c r="B106" s="237"/>
      <c r="C106" s="237">
        <v>1523</v>
      </c>
      <c r="D106" s="237">
        <v>99015</v>
      </c>
      <c r="E106" s="238" t="s">
        <v>237</v>
      </c>
      <c r="F106" s="239">
        <v>551054000037968</v>
      </c>
      <c r="G106" s="247">
        <v>1362.62</v>
      </c>
    </row>
    <row r="107" spans="1:7" x14ac:dyDescent="0.3">
      <c r="A107" s="240"/>
      <c r="B107" s="240"/>
      <c r="C107" s="240"/>
      <c r="D107" s="240"/>
      <c r="E107" s="241" t="s">
        <v>286</v>
      </c>
      <c r="F107" s="241"/>
      <c r="G107" s="246"/>
    </row>
    <row r="108" spans="1:7" x14ac:dyDescent="0.3">
      <c r="A108" s="232">
        <v>43472</v>
      </c>
      <c r="B108" s="233"/>
      <c r="C108" s="233">
        <v>1523</v>
      </c>
      <c r="D108" s="233">
        <v>99015</v>
      </c>
      <c r="E108" s="234" t="s">
        <v>237</v>
      </c>
      <c r="F108" s="235">
        <v>551054000037970</v>
      </c>
      <c r="G108" s="244">
        <v>456.86</v>
      </c>
    </row>
    <row r="109" spans="1:7" x14ac:dyDescent="0.3">
      <c r="A109" s="242"/>
      <c r="B109" s="242"/>
      <c r="C109" s="242"/>
      <c r="D109" s="242"/>
      <c r="E109" s="243" t="s">
        <v>287</v>
      </c>
      <c r="F109" s="243"/>
      <c r="G109" s="245"/>
    </row>
    <row r="110" spans="1:7" x14ac:dyDescent="0.3">
      <c r="A110" s="236">
        <v>43472</v>
      </c>
      <c r="B110" s="237"/>
      <c r="C110" s="237">
        <v>1523</v>
      </c>
      <c r="D110" s="237">
        <v>99015</v>
      </c>
      <c r="E110" s="238" t="s">
        <v>237</v>
      </c>
      <c r="F110" s="239">
        <v>551054000037984</v>
      </c>
      <c r="G110" s="247">
        <v>1299.0899999999999</v>
      </c>
    </row>
    <row r="111" spans="1:7" x14ac:dyDescent="0.3">
      <c r="A111" s="240"/>
      <c r="B111" s="240"/>
      <c r="C111" s="240"/>
      <c r="D111" s="240"/>
      <c r="E111" s="241" t="s">
        <v>288</v>
      </c>
      <c r="F111" s="241"/>
      <c r="G111" s="246"/>
    </row>
    <row r="112" spans="1:7" x14ac:dyDescent="0.3">
      <c r="A112" s="232">
        <v>43472</v>
      </c>
      <c r="B112" s="233"/>
      <c r="C112" s="233">
        <v>1523</v>
      </c>
      <c r="D112" s="233">
        <v>99015</v>
      </c>
      <c r="E112" s="234" t="s">
        <v>237</v>
      </c>
      <c r="F112" s="235">
        <v>551054000038026</v>
      </c>
      <c r="G112" s="244">
        <v>1302.4100000000001</v>
      </c>
    </row>
    <row r="113" spans="1:7" x14ac:dyDescent="0.3">
      <c r="A113" s="242"/>
      <c r="B113" s="242"/>
      <c r="C113" s="242"/>
      <c r="D113" s="242"/>
      <c r="E113" s="243" t="s">
        <v>289</v>
      </c>
      <c r="F113" s="243"/>
      <c r="G113" s="245"/>
    </row>
    <row r="114" spans="1:7" x14ac:dyDescent="0.3">
      <c r="A114" s="236">
        <v>43472</v>
      </c>
      <c r="B114" s="237"/>
      <c r="C114" s="237">
        <v>1523</v>
      </c>
      <c r="D114" s="237">
        <v>99015</v>
      </c>
      <c r="E114" s="238" t="s">
        <v>237</v>
      </c>
      <c r="F114" s="239">
        <v>551054000038138</v>
      </c>
      <c r="G114" s="247">
        <v>2773.9</v>
      </c>
    </row>
    <row r="115" spans="1:7" x14ac:dyDescent="0.3">
      <c r="A115" s="240"/>
      <c r="B115" s="240"/>
      <c r="C115" s="240"/>
      <c r="D115" s="240"/>
      <c r="E115" s="241" t="s">
        <v>290</v>
      </c>
      <c r="F115" s="241"/>
      <c r="G115" s="246"/>
    </row>
    <row r="116" spans="1:7" x14ac:dyDescent="0.3">
      <c r="A116" s="232">
        <v>43472</v>
      </c>
      <c r="B116" s="233"/>
      <c r="C116" s="233">
        <v>1523</v>
      </c>
      <c r="D116" s="233">
        <v>99015</v>
      </c>
      <c r="E116" s="234" t="s">
        <v>237</v>
      </c>
      <c r="F116" s="235">
        <v>551054000038157</v>
      </c>
      <c r="G116" s="244">
        <v>1271.78</v>
      </c>
    </row>
    <row r="117" spans="1:7" x14ac:dyDescent="0.3">
      <c r="A117" s="242"/>
      <c r="B117" s="242"/>
      <c r="C117" s="242"/>
      <c r="D117" s="242"/>
      <c r="E117" s="243" t="s">
        <v>291</v>
      </c>
      <c r="F117" s="243"/>
      <c r="G117" s="245"/>
    </row>
    <row r="118" spans="1:7" x14ac:dyDescent="0.3">
      <c r="A118" s="236">
        <v>43472</v>
      </c>
      <c r="B118" s="237"/>
      <c r="C118" s="237">
        <v>1523</v>
      </c>
      <c r="D118" s="237">
        <v>99015</v>
      </c>
      <c r="E118" s="238" t="s">
        <v>237</v>
      </c>
      <c r="F118" s="239">
        <v>551054000038173</v>
      </c>
      <c r="G118" s="247">
        <v>509.27</v>
      </c>
    </row>
    <row r="119" spans="1:7" x14ac:dyDescent="0.3">
      <c r="A119" s="240"/>
      <c r="B119" s="240"/>
      <c r="C119" s="240"/>
      <c r="D119" s="240"/>
      <c r="E119" s="241" t="s">
        <v>292</v>
      </c>
      <c r="F119" s="241"/>
      <c r="G119" s="246"/>
    </row>
    <row r="120" spans="1:7" x14ac:dyDescent="0.3">
      <c r="A120" s="232">
        <v>43472</v>
      </c>
      <c r="B120" s="233"/>
      <c r="C120" s="233">
        <v>1523</v>
      </c>
      <c r="D120" s="233">
        <v>99015</v>
      </c>
      <c r="E120" s="234" t="s">
        <v>237</v>
      </c>
      <c r="F120" s="235">
        <v>551054000038211</v>
      </c>
      <c r="G120" s="244">
        <v>1393.09</v>
      </c>
    </row>
    <row r="121" spans="1:7" x14ac:dyDescent="0.3">
      <c r="A121" s="242"/>
      <c r="B121" s="242"/>
      <c r="C121" s="242"/>
      <c r="D121" s="242"/>
      <c r="E121" s="243" t="s">
        <v>293</v>
      </c>
      <c r="F121" s="243"/>
      <c r="G121" s="245"/>
    </row>
    <row r="122" spans="1:7" x14ac:dyDescent="0.3">
      <c r="A122" s="236">
        <v>43472</v>
      </c>
      <c r="B122" s="237"/>
      <c r="C122" s="237">
        <v>1523</v>
      </c>
      <c r="D122" s="237">
        <v>99015</v>
      </c>
      <c r="E122" s="238" t="s">
        <v>237</v>
      </c>
      <c r="F122" s="239">
        <v>551054000038259</v>
      </c>
      <c r="G122" s="247">
        <v>914.57</v>
      </c>
    </row>
    <row r="123" spans="1:7" x14ac:dyDescent="0.3">
      <c r="A123" s="240"/>
      <c r="B123" s="240"/>
      <c r="C123" s="240"/>
      <c r="D123" s="240"/>
      <c r="E123" s="241" t="s">
        <v>294</v>
      </c>
      <c r="F123" s="241"/>
      <c r="G123" s="246"/>
    </row>
    <row r="124" spans="1:7" x14ac:dyDescent="0.3">
      <c r="A124" s="232">
        <v>43472</v>
      </c>
      <c r="B124" s="233"/>
      <c r="C124" s="233">
        <v>1523</v>
      </c>
      <c r="D124" s="233">
        <v>99015</v>
      </c>
      <c r="E124" s="234" t="s">
        <v>237</v>
      </c>
      <c r="F124" s="235">
        <v>551054000038273</v>
      </c>
      <c r="G124" s="244">
        <v>1345.79</v>
      </c>
    </row>
    <row r="125" spans="1:7" x14ac:dyDescent="0.3">
      <c r="A125" s="242"/>
      <c r="B125" s="242"/>
      <c r="C125" s="242"/>
      <c r="D125" s="242"/>
      <c r="E125" s="243" t="s">
        <v>295</v>
      </c>
      <c r="F125" s="243"/>
      <c r="G125" s="245"/>
    </row>
    <row r="126" spans="1:7" x14ac:dyDescent="0.3">
      <c r="A126" s="236">
        <v>43472</v>
      </c>
      <c r="B126" s="237"/>
      <c r="C126" s="237">
        <v>1523</v>
      </c>
      <c r="D126" s="237">
        <v>99015</v>
      </c>
      <c r="E126" s="238" t="s">
        <v>237</v>
      </c>
      <c r="F126" s="239">
        <v>551054000038290</v>
      </c>
      <c r="G126" s="247">
        <v>2360.67</v>
      </c>
    </row>
    <row r="127" spans="1:7" x14ac:dyDescent="0.3">
      <c r="A127" s="240"/>
      <c r="B127" s="240"/>
      <c r="C127" s="240"/>
      <c r="D127" s="240"/>
      <c r="E127" s="241" t="s">
        <v>296</v>
      </c>
      <c r="F127" s="241"/>
      <c r="G127" s="246"/>
    </row>
    <row r="128" spans="1:7" x14ac:dyDescent="0.3">
      <c r="A128" s="232">
        <v>43472</v>
      </c>
      <c r="B128" s="233"/>
      <c r="C128" s="233">
        <v>1523</v>
      </c>
      <c r="D128" s="233">
        <v>99015</v>
      </c>
      <c r="E128" s="234" t="s">
        <v>237</v>
      </c>
      <c r="F128" s="235">
        <v>551054000038442</v>
      </c>
      <c r="G128" s="244">
        <v>589.41999999999996</v>
      </c>
    </row>
    <row r="129" spans="1:7" x14ac:dyDescent="0.3">
      <c r="A129" s="242"/>
      <c r="B129" s="242"/>
      <c r="C129" s="242"/>
      <c r="D129" s="242"/>
      <c r="E129" s="243" t="s">
        <v>297</v>
      </c>
      <c r="F129" s="243"/>
      <c r="G129" s="245"/>
    </row>
    <row r="130" spans="1:7" x14ac:dyDescent="0.3">
      <c r="A130" s="236">
        <v>43472</v>
      </c>
      <c r="B130" s="237"/>
      <c r="C130" s="237">
        <v>1523</v>
      </c>
      <c r="D130" s="237">
        <v>99015</v>
      </c>
      <c r="E130" s="238" t="s">
        <v>237</v>
      </c>
      <c r="F130" s="239">
        <v>551054000038449</v>
      </c>
      <c r="G130" s="247">
        <v>371.91</v>
      </c>
    </row>
    <row r="131" spans="1:7" x14ac:dyDescent="0.3">
      <c r="A131" s="240"/>
      <c r="B131" s="240"/>
      <c r="C131" s="240"/>
      <c r="D131" s="240"/>
      <c r="E131" s="241" t="s">
        <v>298</v>
      </c>
      <c r="F131" s="241"/>
      <c r="G131" s="246"/>
    </row>
    <row r="132" spans="1:7" x14ac:dyDescent="0.3">
      <c r="A132" s="232">
        <v>43472</v>
      </c>
      <c r="B132" s="233"/>
      <c r="C132" s="233">
        <v>1523</v>
      </c>
      <c r="D132" s="233">
        <v>99015</v>
      </c>
      <c r="E132" s="234" t="s">
        <v>237</v>
      </c>
      <c r="F132" s="235">
        <v>551054000038474</v>
      </c>
      <c r="G132" s="244">
        <v>967.12</v>
      </c>
    </row>
    <row r="133" spans="1:7" x14ac:dyDescent="0.3">
      <c r="A133" s="242"/>
      <c r="B133" s="242"/>
      <c r="C133" s="242"/>
      <c r="D133" s="242"/>
      <c r="E133" s="243" t="s">
        <v>299</v>
      </c>
      <c r="F133" s="243"/>
      <c r="G133" s="245"/>
    </row>
    <row r="134" spans="1:7" x14ac:dyDescent="0.3">
      <c r="A134" s="236">
        <v>43472</v>
      </c>
      <c r="B134" s="237"/>
      <c r="C134" s="237">
        <v>1523</v>
      </c>
      <c r="D134" s="237">
        <v>99015</v>
      </c>
      <c r="E134" s="238" t="s">
        <v>237</v>
      </c>
      <c r="F134" s="239">
        <v>551054000039164</v>
      </c>
      <c r="G134" s="247">
        <v>1183.3</v>
      </c>
    </row>
    <row r="135" spans="1:7" x14ac:dyDescent="0.3">
      <c r="A135" s="240"/>
      <c r="B135" s="240"/>
      <c r="C135" s="240"/>
      <c r="D135" s="240"/>
      <c r="E135" s="241" t="s">
        <v>300</v>
      </c>
      <c r="F135" s="241"/>
      <c r="G135" s="246"/>
    </row>
    <row r="136" spans="1:7" x14ac:dyDescent="0.3">
      <c r="A136" s="232">
        <v>43472</v>
      </c>
      <c r="B136" s="233"/>
      <c r="C136" s="233">
        <v>1523</v>
      </c>
      <c r="D136" s="233">
        <v>99015</v>
      </c>
      <c r="E136" s="234" t="s">
        <v>237</v>
      </c>
      <c r="F136" s="235">
        <v>551054000039169</v>
      </c>
      <c r="G136" s="244">
        <v>190.3</v>
      </c>
    </row>
    <row r="137" spans="1:7" x14ac:dyDescent="0.3">
      <c r="A137" s="242"/>
      <c r="B137" s="242"/>
      <c r="C137" s="242"/>
      <c r="D137" s="242"/>
      <c r="E137" s="243" t="s">
        <v>301</v>
      </c>
      <c r="F137" s="243"/>
      <c r="G137" s="245"/>
    </row>
    <row r="138" spans="1:7" x14ac:dyDescent="0.3">
      <c r="A138" s="236">
        <v>43472</v>
      </c>
      <c r="B138" s="237"/>
      <c r="C138" s="237">
        <v>1523</v>
      </c>
      <c r="D138" s="237">
        <v>99015</v>
      </c>
      <c r="E138" s="238" t="s">
        <v>237</v>
      </c>
      <c r="F138" s="239">
        <v>551054000039241</v>
      </c>
      <c r="G138" s="247">
        <v>1410.79</v>
      </c>
    </row>
    <row r="139" spans="1:7" x14ac:dyDescent="0.3">
      <c r="A139" s="240"/>
      <c r="B139" s="240"/>
      <c r="C139" s="240"/>
      <c r="D139" s="240"/>
      <c r="E139" s="241" t="s">
        <v>302</v>
      </c>
      <c r="F139" s="241"/>
      <c r="G139" s="246"/>
    </row>
    <row r="140" spans="1:7" x14ac:dyDescent="0.3">
      <c r="A140" s="232">
        <v>43472</v>
      </c>
      <c r="B140" s="233"/>
      <c r="C140" s="233">
        <v>1523</v>
      </c>
      <c r="D140" s="233">
        <v>99015</v>
      </c>
      <c r="E140" s="234" t="s">
        <v>237</v>
      </c>
      <c r="F140" s="235">
        <v>551054000040357</v>
      </c>
      <c r="G140" s="244">
        <v>1274.54</v>
      </c>
    </row>
    <row r="141" spans="1:7" x14ac:dyDescent="0.3">
      <c r="A141" s="242"/>
      <c r="B141" s="242"/>
      <c r="C141" s="242"/>
      <c r="D141" s="242"/>
      <c r="E141" s="243" t="s">
        <v>303</v>
      </c>
      <c r="F141" s="243"/>
      <c r="G141" s="245"/>
    </row>
    <row r="142" spans="1:7" x14ac:dyDescent="0.3">
      <c r="A142" s="236">
        <v>43472</v>
      </c>
      <c r="B142" s="237"/>
      <c r="C142" s="237">
        <v>1523</v>
      </c>
      <c r="D142" s="237">
        <v>99015</v>
      </c>
      <c r="E142" s="238" t="s">
        <v>237</v>
      </c>
      <c r="F142" s="239">
        <v>551054000041188</v>
      </c>
      <c r="G142" s="247">
        <v>1367.65</v>
      </c>
    </row>
    <row r="143" spans="1:7" x14ac:dyDescent="0.3">
      <c r="A143" s="240"/>
      <c r="B143" s="240"/>
      <c r="C143" s="240"/>
      <c r="D143" s="240"/>
      <c r="E143" s="241" t="s">
        <v>304</v>
      </c>
      <c r="F143" s="241"/>
      <c r="G143" s="246"/>
    </row>
    <row r="144" spans="1:7" x14ac:dyDescent="0.3">
      <c r="A144" s="232">
        <v>43472</v>
      </c>
      <c r="B144" s="233"/>
      <c r="C144" s="233">
        <v>1523</v>
      </c>
      <c r="D144" s="233">
        <v>99015</v>
      </c>
      <c r="E144" s="234" t="s">
        <v>237</v>
      </c>
      <c r="F144" s="235">
        <v>551054000041205</v>
      </c>
      <c r="G144" s="244">
        <v>1333.94</v>
      </c>
    </row>
    <row r="145" spans="1:9" x14ac:dyDescent="0.3">
      <c r="A145" s="242"/>
      <c r="B145" s="242"/>
      <c r="C145" s="242"/>
      <c r="D145" s="242"/>
      <c r="E145" s="243" t="s">
        <v>305</v>
      </c>
      <c r="F145" s="243"/>
      <c r="G145" s="245"/>
    </row>
    <row r="146" spans="1:9" x14ac:dyDescent="0.3">
      <c r="A146" s="236">
        <v>43472</v>
      </c>
      <c r="B146" s="237"/>
      <c r="C146" s="237">
        <v>1523</v>
      </c>
      <c r="D146" s="237">
        <v>99015</v>
      </c>
      <c r="E146" s="238" t="s">
        <v>237</v>
      </c>
      <c r="F146" s="239">
        <v>551054000041206</v>
      </c>
      <c r="G146" s="247">
        <v>1274.54</v>
      </c>
    </row>
    <row r="147" spans="1:9" x14ac:dyDescent="0.3">
      <c r="A147" s="240"/>
      <c r="B147" s="240"/>
      <c r="C147" s="240"/>
      <c r="D147" s="240"/>
      <c r="E147" s="241" t="s">
        <v>306</v>
      </c>
      <c r="F147" s="241"/>
      <c r="G147" s="246"/>
    </row>
    <row r="148" spans="1:9" x14ac:dyDescent="0.3">
      <c r="A148" s="232">
        <v>43472</v>
      </c>
      <c r="B148" s="233"/>
      <c r="C148" s="233">
        <v>1523</v>
      </c>
      <c r="D148" s="233">
        <v>99015</v>
      </c>
      <c r="E148" s="234" t="s">
        <v>237</v>
      </c>
      <c r="F148" s="235">
        <v>552702000010657</v>
      </c>
      <c r="G148" s="244">
        <v>1528.79</v>
      </c>
    </row>
    <row r="149" spans="1:9" x14ac:dyDescent="0.3">
      <c r="A149" s="242"/>
      <c r="B149" s="242"/>
      <c r="C149" s="242"/>
      <c r="D149" s="242"/>
      <c r="E149" s="243" t="s">
        <v>307</v>
      </c>
      <c r="F149" s="243"/>
      <c r="G149" s="245"/>
    </row>
    <row r="150" spans="1:9" x14ac:dyDescent="0.3">
      <c r="A150" s="236">
        <v>43472</v>
      </c>
      <c r="B150" s="237"/>
      <c r="C150" s="237">
        <v>1523</v>
      </c>
      <c r="D150" s="237">
        <v>99015</v>
      </c>
      <c r="E150" s="238" t="s">
        <v>237</v>
      </c>
      <c r="F150" s="239">
        <v>553044000006990</v>
      </c>
      <c r="G150" s="247">
        <v>2760.66</v>
      </c>
    </row>
    <row r="151" spans="1:9" x14ac:dyDescent="0.3">
      <c r="A151" s="240"/>
      <c r="B151" s="240"/>
      <c r="C151" s="240"/>
      <c r="D151" s="240"/>
      <c r="E151" s="241" t="s">
        <v>308</v>
      </c>
      <c r="F151" s="241"/>
      <c r="G151" s="246"/>
    </row>
    <row r="152" spans="1:9" x14ac:dyDescent="0.3">
      <c r="A152" s="232">
        <v>43472</v>
      </c>
      <c r="B152" s="233"/>
      <c r="C152" s="233">
        <v>1523</v>
      </c>
      <c r="D152" s="233">
        <v>99015</v>
      </c>
      <c r="E152" s="234" t="s">
        <v>237</v>
      </c>
      <c r="F152" s="235">
        <v>553044000022796</v>
      </c>
      <c r="G152" s="244">
        <v>1335.94</v>
      </c>
    </row>
    <row r="153" spans="1:9" x14ac:dyDescent="0.3">
      <c r="A153" s="242"/>
      <c r="B153" s="242"/>
      <c r="C153" s="242"/>
      <c r="D153" s="242"/>
      <c r="E153" s="243" t="s">
        <v>309</v>
      </c>
      <c r="F153" s="243"/>
      <c r="G153" s="245"/>
    </row>
    <row r="154" spans="1:9" x14ac:dyDescent="0.3">
      <c r="A154" s="236">
        <v>43472</v>
      </c>
      <c r="B154" s="237"/>
      <c r="C154" s="237">
        <v>1523</v>
      </c>
      <c r="D154" s="237">
        <v>99015</v>
      </c>
      <c r="E154" s="238" t="s">
        <v>237</v>
      </c>
      <c r="F154" s="239">
        <v>553183000067305</v>
      </c>
      <c r="G154" s="247">
        <v>2801.46</v>
      </c>
    </row>
    <row r="155" spans="1:9" x14ac:dyDescent="0.3">
      <c r="A155" s="240"/>
      <c r="B155" s="240"/>
      <c r="C155" s="240"/>
      <c r="D155" s="240"/>
      <c r="E155" s="241" t="s">
        <v>310</v>
      </c>
      <c r="F155" s="241"/>
      <c r="G155" s="246"/>
    </row>
    <row r="156" spans="1:9" x14ac:dyDescent="0.3">
      <c r="A156" s="232">
        <v>43472</v>
      </c>
      <c r="B156" s="233"/>
      <c r="C156" s="233">
        <v>0</v>
      </c>
      <c r="D156" s="233">
        <v>13105</v>
      </c>
      <c r="E156" s="234" t="s">
        <v>311</v>
      </c>
      <c r="F156" s="235">
        <v>10701</v>
      </c>
      <c r="G156" s="244">
        <v>16185.5</v>
      </c>
    </row>
    <row r="157" spans="1:9" x14ac:dyDescent="0.3">
      <c r="A157" s="242"/>
      <c r="B157" s="242"/>
      <c r="C157" s="242"/>
      <c r="D157" s="242"/>
      <c r="E157" s="243" t="s">
        <v>312</v>
      </c>
      <c r="F157" s="243"/>
      <c r="G157" s="243"/>
    </row>
    <row r="158" spans="1:9" x14ac:dyDescent="0.3">
      <c r="G158" s="244">
        <f>SUM(G2:G154)</f>
        <v>120868.37999999999</v>
      </c>
      <c r="I158" s="244">
        <v>120062.15</v>
      </c>
    </row>
    <row r="159" spans="1:9" x14ac:dyDescent="0.3">
      <c r="G159" s="244">
        <v>8361.7900000000009</v>
      </c>
      <c r="I159" s="244">
        <v>9168.02</v>
      </c>
    </row>
    <row r="160" spans="1:9" x14ac:dyDescent="0.3">
      <c r="G160" s="248">
        <f>SUM(G158:G159)</f>
        <v>129230.16999999998</v>
      </c>
      <c r="I160" s="244">
        <f>SUM(I158:I159)</f>
        <v>129230.17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154" workbookViewId="0">
      <selection activeCell="G173" sqref="G173"/>
    </sheetView>
  </sheetViews>
  <sheetFormatPr defaultColWidth="9.109375" defaultRowHeight="14.4" x14ac:dyDescent="0.3"/>
  <cols>
    <col min="1" max="2" width="9.109375" style="1"/>
    <col min="3" max="3" width="4.44140625" style="1" bestFit="1" customWidth="1"/>
    <col min="4" max="4" width="5.33203125" style="1" bestFit="1" customWidth="1"/>
    <col min="5" max="5" width="30" style="1" bestFit="1" customWidth="1"/>
    <col min="6" max="6" width="15.6640625" style="1" bestFit="1" customWidth="1"/>
    <col min="7" max="7" width="12.6640625" style="1" bestFit="1" customWidth="1"/>
    <col min="8" max="16384" width="9.109375" style="1"/>
  </cols>
  <sheetData>
    <row r="1" spans="1:7" x14ac:dyDescent="0.3">
      <c r="A1" s="344" t="s">
        <v>315</v>
      </c>
      <c r="B1" s="344"/>
      <c r="C1" s="344"/>
      <c r="D1" s="344"/>
      <c r="E1" s="344"/>
      <c r="F1" s="344"/>
      <c r="G1" s="344"/>
    </row>
    <row r="2" spans="1:7" x14ac:dyDescent="0.3">
      <c r="A2" s="249"/>
      <c r="B2" s="249"/>
      <c r="G2" s="250">
        <v>4907.4399999999996</v>
      </c>
    </row>
    <row r="3" spans="1:7" x14ac:dyDescent="0.3">
      <c r="A3" s="251"/>
      <c r="B3" s="251"/>
      <c r="C3" s="251"/>
      <c r="D3" s="251"/>
      <c r="E3" s="252" t="s">
        <v>236</v>
      </c>
      <c r="F3" s="252"/>
      <c r="G3" s="252"/>
    </row>
    <row r="4" spans="1:7" x14ac:dyDescent="0.3">
      <c r="A4" s="253">
        <v>43472</v>
      </c>
      <c r="B4" s="254"/>
      <c r="C4" s="254">
        <v>1523</v>
      </c>
      <c r="D4" s="254">
        <v>99015</v>
      </c>
      <c r="E4" s="255" t="s">
        <v>237</v>
      </c>
      <c r="F4" s="256">
        <v>550197000010001</v>
      </c>
      <c r="G4" s="250">
        <v>2879.13</v>
      </c>
    </row>
    <row r="5" spans="1:7" x14ac:dyDescent="0.3">
      <c r="A5" s="251"/>
      <c r="B5" s="251"/>
      <c r="C5" s="251"/>
      <c r="D5" s="251"/>
      <c r="E5" s="252" t="s">
        <v>238</v>
      </c>
      <c r="F5" s="252"/>
      <c r="G5" s="257"/>
    </row>
    <row r="6" spans="1:7" x14ac:dyDescent="0.3">
      <c r="A6" s="253">
        <v>43472</v>
      </c>
      <c r="B6" s="254"/>
      <c r="C6" s="254">
        <v>1523</v>
      </c>
      <c r="D6" s="254">
        <v>99015</v>
      </c>
      <c r="E6" s="255" t="s">
        <v>237</v>
      </c>
      <c r="F6" s="256">
        <v>550197000010781</v>
      </c>
      <c r="G6" s="250">
        <v>1496.93</v>
      </c>
    </row>
    <row r="7" spans="1:7" x14ac:dyDescent="0.3">
      <c r="A7" s="251"/>
      <c r="B7" s="251"/>
      <c r="C7" s="251"/>
      <c r="D7" s="251"/>
      <c r="E7" s="252" t="s">
        <v>239</v>
      </c>
      <c r="F7" s="252"/>
      <c r="G7" s="257"/>
    </row>
    <row r="8" spans="1:7" x14ac:dyDescent="0.3">
      <c r="A8" s="253">
        <v>43472</v>
      </c>
      <c r="B8" s="254"/>
      <c r="C8" s="254">
        <v>1523</v>
      </c>
      <c r="D8" s="254">
        <v>99015</v>
      </c>
      <c r="E8" s="255" t="s">
        <v>237</v>
      </c>
      <c r="F8" s="256">
        <v>550197000011645</v>
      </c>
      <c r="G8" s="250">
        <v>1389.87</v>
      </c>
    </row>
    <row r="9" spans="1:7" x14ac:dyDescent="0.3">
      <c r="A9" s="251"/>
      <c r="B9" s="251"/>
      <c r="C9" s="251"/>
      <c r="D9" s="251"/>
      <c r="E9" s="252" t="s">
        <v>240</v>
      </c>
      <c r="F9" s="252"/>
      <c r="G9" s="257"/>
    </row>
    <row r="10" spans="1:7" x14ac:dyDescent="0.3">
      <c r="A10" s="253">
        <v>43472</v>
      </c>
      <c r="B10" s="254"/>
      <c r="C10" s="254">
        <v>1523</v>
      </c>
      <c r="D10" s="254">
        <v>99015</v>
      </c>
      <c r="E10" s="255" t="s">
        <v>237</v>
      </c>
      <c r="F10" s="256">
        <v>550197000011778</v>
      </c>
      <c r="G10" s="250">
        <v>2625</v>
      </c>
    </row>
    <row r="11" spans="1:7" x14ac:dyDescent="0.3">
      <c r="A11" s="251"/>
      <c r="B11" s="251"/>
      <c r="C11" s="251"/>
      <c r="D11" s="251"/>
      <c r="E11" s="252" t="s">
        <v>241</v>
      </c>
      <c r="F11" s="252"/>
      <c r="G11" s="257"/>
    </row>
    <row r="12" spans="1:7" x14ac:dyDescent="0.3">
      <c r="A12" s="253">
        <v>43472</v>
      </c>
      <c r="B12" s="254"/>
      <c r="C12" s="254">
        <v>1523</v>
      </c>
      <c r="D12" s="254">
        <v>99015</v>
      </c>
      <c r="E12" s="255" t="s">
        <v>237</v>
      </c>
      <c r="F12" s="256">
        <v>550197000014003</v>
      </c>
      <c r="G12" s="250">
        <v>1410.39</v>
      </c>
    </row>
    <row r="13" spans="1:7" x14ac:dyDescent="0.3">
      <c r="A13" s="251"/>
      <c r="B13" s="251"/>
      <c r="C13" s="251"/>
      <c r="D13" s="251"/>
      <c r="E13" s="252" t="s">
        <v>242</v>
      </c>
      <c r="F13" s="252"/>
      <c r="G13" s="257"/>
    </row>
    <row r="14" spans="1:7" x14ac:dyDescent="0.3">
      <c r="A14" s="253">
        <v>43472</v>
      </c>
      <c r="B14" s="254"/>
      <c r="C14" s="254">
        <v>1523</v>
      </c>
      <c r="D14" s="254">
        <v>99015</v>
      </c>
      <c r="E14" s="255" t="s">
        <v>237</v>
      </c>
      <c r="F14" s="256">
        <v>550331000014500</v>
      </c>
      <c r="G14" s="250">
        <v>3111.1</v>
      </c>
    </row>
    <row r="15" spans="1:7" x14ac:dyDescent="0.3">
      <c r="A15" s="251"/>
      <c r="B15" s="251"/>
      <c r="C15" s="251"/>
      <c r="D15" s="251"/>
      <c r="E15" s="252" t="s">
        <v>243</v>
      </c>
      <c r="F15" s="252"/>
      <c r="G15" s="257"/>
    </row>
    <row r="16" spans="1:7" x14ac:dyDescent="0.3">
      <c r="A16" s="253">
        <v>43472</v>
      </c>
      <c r="B16" s="254"/>
      <c r="C16" s="254">
        <v>1523</v>
      </c>
      <c r="D16" s="254">
        <v>99015</v>
      </c>
      <c r="E16" s="255" t="s">
        <v>237</v>
      </c>
      <c r="F16" s="256">
        <v>550331000022850</v>
      </c>
      <c r="G16" s="250">
        <v>1734.88</v>
      </c>
    </row>
    <row r="17" spans="1:7" x14ac:dyDescent="0.3">
      <c r="A17" s="251"/>
      <c r="B17" s="251"/>
      <c r="C17" s="251"/>
      <c r="D17" s="251"/>
      <c r="E17" s="252" t="s">
        <v>244</v>
      </c>
      <c r="F17" s="252"/>
      <c r="G17" s="257"/>
    </row>
    <row r="18" spans="1:7" x14ac:dyDescent="0.3">
      <c r="A18" s="253">
        <v>43472</v>
      </c>
      <c r="B18" s="254"/>
      <c r="C18" s="254">
        <v>1523</v>
      </c>
      <c r="D18" s="254">
        <v>99015</v>
      </c>
      <c r="E18" s="255" t="s">
        <v>237</v>
      </c>
      <c r="F18" s="256">
        <v>550621000048111</v>
      </c>
      <c r="G18" s="250">
        <v>2788.59</v>
      </c>
    </row>
    <row r="19" spans="1:7" x14ac:dyDescent="0.3">
      <c r="A19" s="251"/>
      <c r="B19" s="251"/>
      <c r="C19" s="251"/>
      <c r="D19" s="251"/>
      <c r="E19" s="252" t="s">
        <v>245</v>
      </c>
      <c r="F19" s="252"/>
      <c r="G19" s="257"/>
    </row>
    <row r="20" spans="1:7" x14ac:dyDescent="0.3">
      <c r="A20" s="253">
        <v>43472</v>
      </c>
      <c r="B20" s="254"/>
      <c r="C20" s="254">
        <v>1523</v>
      </c>
      <c r="D20" s="254">
        <v>99015</v>
      </c>
      <c r="E20" s="255" t="s">
        <v>237</v>
      </c>
      <c r="F20" s="256">
        <v>551054000005319</v>
      </c>
      <c r="G20" s="250">
        <v>2464.7600000000002</v>
      </c>
    </row>
    <row r="21" spans="1:7" x14ac:dyDescent="0.3">
      <c r="A21" s="251"/>
      <c r="B21" s="251"/>
      <c r="C21" s="251"/>
      <c r="D21" s="251"/>
      <c r="E21" s="252" t="s">
        <v>246</v>
      </c>
      <c r="F21" s="252"/>
      <c r="G21" s="257"/>
    </row>
    <row r="22" spans="1:7" x14ac:dyDescent="0.3">
      <c r="A22" s="253">
        <v>43472</v>
      </c>
      <c r="B22" s="254"/>
      <c r="C22" s="254">
        <v>1523</v>
      </c>
      <c r="D22" s="254">
        <v>99015</v>
      </c>
      <c r="E22" s="255" t="s">
        <v>237</v>
      </c>
      <c r="F22" s="256">
        <v>551054000009287</v>
      </c>
      <c r="G22" s="250">
        <v>1449.03</v>
      </c>
    </row>
    <row r="23" spans="1:7" x14ac:dyDescent="0.3">
      <c r="A23" s="251"/>
      <c r="B23" s="251"/>
      <c r="C23" s="251"/>
      <c r="D23" s="251"/>
      <c r="E23" s="252" t="s">
        <v>247</v>
      </c>
      <c r="F23" s="252"/>
      <c r="G23" s="257"/>
    </row>
    <row r="24" spans="1:7" x14ac:dyDescent="0.3">
      <c r="A24" s="253">
        <v>43472</v>
      </c>
      <c r="B24" s="254"/>
      <c r="C24" s="254">
        <v>1523</v>
      </c>
      <c r="D24" s="254">
        <v>99015</v>
      </c>
      <c r="E24" s="255" t="s">
        <v>237</v>
      </c>
      <c r="F24" s="256">
        <v>551054000009569</v>
      </c>
      <c r="G24" s="250">
        <v>1360.61</v>
      </c>
    </row>
    <row r="25" spans="1:7" x14ac:dyDescent="0.3">
      <c r="A25" s="251"/>
      <c r="B25" s="251"/>
      <c r="C25" s="251"/>
      <c r="D25" s="251"/>
      <c r="E25" s="252" t="s">
        <v>248</v>
      </c>
      <c r="F25" s="252"/>
      <c r="G25" s="257"/>
    </row>
    <row r="26" spans="1:7" x14ac:dyDescent="0.3">
      <c r="A26" s="253">
        <v>43472</v>
      </c>
      <c r="B26" s="254"/>
      <c r="C26" s="254">
        <v>1523</v>
      </c>
      <c r="D26" s="254">
        <v>99015</v>
      </c>
      <c r="E26" s="255" t="s">
        <v>237</v>
      </c>
      <c r="F26" s="256">
        <v>551054000014888</v>
      </c>
      <c r="G26" s="250">
        <v>1410.71</v>
      </c>
    </row>
    <row r="27" spans="1:7" x14ac:dyDescent="0.3">
      <c r="A27" s="251"/>
      <c r="B27" s="251"/>
      <c r="C27" s="251"/>
      <c r="D27" s="251"/>
      <c r="E27" s="252" t="s">
        <v>249</v>
      </c>
      <c r="F27" s="252"/>
      <c r="G27" s="257"/>
    </row>
    <row r="28" spans="1:7" x14ac:dyDescent="0.3">
      <c r="A28" s="253">
        <v>43472</v>
      </c>
      <c r="B28" s="254"/>
      <c r="C28" s="254">
        <v>1523</v>
      </c>
      <c r="D28" s="254">
        <v>99015</v>
      </c>
      <c r="E28" s="255" t="s">
        <v>237</v>
      </c>
      <c r="F28" s="256">
        <v>551054000016652</v>
      </c>
      <c r="G28" s="250">
        <v>1101.95</v>
      </c>
    </row>
    <row r="29" spans="1:7" x14ac:dyDescent="0.3">
      <c r="A29" s="251"/>
      <c r="B29" s="251"/>
      <c r="C29" s="251"/>
      <c r="D29" s="251"/>
      <c r="E29" s="252" t="s">
        <v>250</v>
      </c>
      <c r="F29" s="252"/>
      <c r="G29" s="257"/>
    </row>
    <row r="30" spans="1:7" x14ac:dyDescent="0.3">
      <c r="A30" s="253">
        <v>43472</v>
      </c>
      <c r="B30" s="254"/>
      <c r="C30" s="254">
        <v>1523</v>
      </c>
      <c r="D30" s="254">
        <v>99015</v>
      </c>
      <c r="E30" s="255" t="s">
        <v>237</v>
      </c>
      <c r="F30" s="256">
        <v>551054000017618</v>
      </c>
      <c r="G30" s="250">
        <v>1458.14</v>
      </c>
    </row>
    <row r="31" spans="1:7" x14ac:dyDescent="0.3">
      <c r="A31" s="251"/>
      <c r="B31" s="251"/>
      <c r="C31" s="251"/>
      <c r="D31" s="251"/>
      <c r="E31" s="252" t="s">
        <v>251</v>
      </c>
      <c r="F31" s="252"/>
      <c r="G31" s="257"/>
    </row>
    <row r="32" spans="1:7" x14ac:dyDescent="0.3">
      <c r="A32" s="253">
        <v>43472</v>
      </c>
      <c r="B32" s="254"/>
      <c r="C32" s="254">
        <v>1523</v>
      </c>
      <c r="D32" s="254">
        <v>99015</v>
      </c>
      <c r="E32" s="255" t="s">
        <v>237</v>
      </c>
      <c r="F32" s="256">
        <v>551054000021769</v>
      </c>
      <c r="G32" s="250">
        <v>919.51</v>
      </c>
    </row>
    <row r="33" spans="1:7" x14ac:dyDescent="0.3">
      <c r="A33" s="251"/>
      <c r="B33" s="251"/>
      <c r="C33" s="251"/>
      <c r="D33" s="251"/>
      <c r="E33" s="252" t="s">
        <v>252</v>
      </c>
      <c r="F33" s="252"/>
      <c r="G33" s="257"/>
    </row>
    <row r="34" spans="1:7" x14ac:dyDescent="0.3">
      <c r="A34" s="253">
        <v>43472</v>
      </c>
      <c r="B34" s="254"/>
      <c r="C34" s="254">
        <v>1523</v>
      </c>
      <c r="D34" s="254">
        <v>99015</v>
      </c>
      <c r="E34" s="255" t="s">
        <v>237</v>
      </c>
      <c r="F34" s="256">
        <v>551054000027253</v>
      </c>
      <c r="G34" s="250">
        <v>2324.5300000000002</v>
      </c>
    </row>
    <row r="35" spans="1:7" x14ac:dyDescent="0.3">
      <c r="A35" s="251"/>
      <c r="B35" s="251"/>
      <c r="C35" s="251"/>
      <c r="D35" s="251"/>
      <c r="E35" s="252" t="s">
        <v>253</v>
      </c>
      <c r="F35" s="252"/>
      <c r="G35" s="257"/>
    </row>
    <row r="36" spans="1:7" x14ac:dyDescent="0.3">
      <c r="A36" s="253">
        <v>43472</v>
      </c>
      <c r="B36" s="254"/>
      <c r="C36" s="254">
        <v>1523</v>
      </c>
      <c r="D36" s="254">
        <v>99015</v>
      </c>
      <c r="E36" s="255" t="s">
        <v>237</v>
      </c>
      <c r="F36" s="256">
        <v>551054000027946</v>
      </c>
      <c r="G36" s="250">
        <v>1216.01</v>
      </c>
    </row>
    <row r="37" spans="1:7" x14ac:dyDescent="0.3">
      <c r="A37" s="251"/>
      <c r="B37" s="251"/>
      <c r="C37" s="251"/>
      <c r="D37" s="251"/>
      <c r="E37" s="252" t="s">
        <v>254</v>
      </c>
      <c r="F37" s="252"/>
      <c r="G37" s="257"/>
    </row>
    <row r="38" spans="1:7" x14ac:dyDescent="0.3">
      <c r="A38" s="253">
        <v>43472</v>
      </c>
      <c r="B38" s="254"/>
      <c r="C38" s="254">
        <v>1523</v>
      </c>
      <c r="D38" s="254">
        <v>99015</v>
      </c>
      <c r="E38" s="255" t="s">
        <v>237</v>
      </c>
      <c r="F38" s="256">
        <v>551054000028330</v>
      </c>
      <c r="G38" s="250">
        <v>1332.84</v>
      </c>
    </row>
    <row r="39" spans="1:7" x14ac:dyDescent="0.3">
      <c r="A39" s="251"/>
      <c r="B39" s="251"/>
      <c r="C39" s="251"/>
      <c r="D39" s="251"/>
      <c r="E39" s="252" t="s">
        <v>255</v>
      </c>
      <c r="F39" s="252"/>
      <c r="G39" s="257"/>
    </row>
    <row r="40" spans="1:7" x14ac:dyDescent="0.3">
      <c r="A40" s="253">
        <v>43472</v>
      </c>
      <c r="B40" s="254"/>
      <c r="C40" s="254">
        <v>1523</v>
      </c>
      <c r="D40" s="254">
        <v>99015</v>
      </c>
      <c r="E40" s="255" t="s">
        <v>237</v>
      </c>
      <c r="F40" s="256">
        <v>551054000028475</v>
      </c>
      <c r="G40" s="250">
        <v>1253.77</v>
      </c>
    </row>
    <row r="41" spans="1:7" x14ac:dyDescent="0.3">
      <c r="A41" s="251"/>
      <c r="B41" s="251"/>
      <c r="C41" s="251"/>
      <c r="D41" s="251"/>
      <c r="E41" s="252" t="s">
        <v>256</v>
      </c>
      <c r="F41" s="252"/>
      <c r="G41" s="257"/>
    </row>
    <row r="42" spans="1:7" x14ac:dyDescent="0.3">
      <c r="A42" s="253">
        <v>43472</v>
      </c>
      <c r="B42" s="254"/>
      <c r="C42" s="254">
        <v>1523</v>
      </c>
      <c r="D42" s="254">
        <v>99015</v>
      </c>
      <c r="E42" s="255" t="s">
        <v>237</v>
      </c>
      <c r="F42" s="256">
        <v>551054000029304</v>
      </c>
      <c r="G42" s="250">
        <v>1299.67</v>
      </c>
    </row>
    <row r="43" spans="1:7" x14ac:dyDescent="0.3">
      <c r="A43" s="251"/>
      <c r="B43" s="251"/>
      <c r="C43" s="251"/>
      <c r="D43" s="251"/>
      <c r="E43" s="252" t="s">
        <v>257</v>
      </c>
      <c r="F43" s="252"/>
      <c r="G43" s="257"/>
    </row>
    <row r="44" spans="1:7" x14ac:dyDescent="0.3">
      <c r="A44" s="253">
        <v>43472</v>
      </c>
      <c r="B44" s="254"/>
      <c r="C44" s="254">
        <v>1523</v>
      </c>
      <c r="D44" s="254">
        <v>99015</v>
      </c>
      <c r="E44" s="255" t="s">
        <v>237</v>
      </c>
      <c r="F44" s="256">
        <v>551054000031126</v>
      </c>
      <c r="G44" s="250">
        <v>1335.94</v>
      </c>
    </row>
    <row r="45" spans="1:7" x14ac:dyDescent="0.3">
      <c r="A45" s="251"/>
      <c r="B45" s="251"/>
      <c r="C45" s="251"/>
      <c r="D45" s="251"/>
      <c r="E45" s="252" t="s">
        <v>258</v>
      </c>
      <c r="F45" s="252"/>
      <c r="G45" s="257"/>
    </row>
    <row r="46" spans="1:7" x14ac:dyDescent="0.3">
      <c r="A46" s="253">
        <v>43472</v>
      </c>
      <c r="B46" s="254"/>
      <c r="C46" s="254">
        <v>1523</v>
      </c>
      <c r="D46" s="254">
        <v>99015</v>
      </c>
      <c r="E46" s="255" t="s">
        <v>237</v>
      </c>
      <c r="F46" s="256">
        <v>551054000032064</v>
      </c>
      <c r="G46" s="250">
        <v>1313.69</v>
      </c>
    </row>
    <row r="47" spans="1:7" x14ac:dyDescent="0.3">
      <c r="A47" s="251"/>
      <c r="B47" s="251"/>
      <c r="C47" s="251"/>
      <c r="D47" s="251"/>
      <c r="E47" s="252" t="s">
        <v>259</v>
      </c>
      <c r="F47" s="252"/>
      <c r="G47" s="257"/>
    </row>
    <row r="48" spans="1:7" x14ac:dyDescent="0.3">
      <c r="A48" s="253">
        <v>43472</v>
      </c>
      <c r="B48" s="254"/>
      <c r="C48" s="254">
        <v>1523</v>
      </c>
      <c r="D48" s="254">
        <v>99015</v>
      </c>
      <c r="E48" s="255" t="s">
        <v>237</v>
      </c>
      <c r="F48" s="256">
        <v>551054000032695</v>
      </c>
      <c r="G48" s="250">
        <v>2244.2199999999998</v>
      </c>
    </row>
    <row r="49" spans="1:7" x14ac:dyDescent="0.3">
      <c r="A49" s="251"/>
      <c r="B49" s="251"/>
      <c r="C49" s="251"/>
      <c r="D49" s="251"/>
      <c r="E49" s="252" t="s">
        <v>261</v>
      </c>
      <c r="F49" s="252"/>
      <c r="G49" s="257"/>
    </row>
    <row r="50" spans="1:7" x14ac:dyDescent="0.3">
      <c r="A50" s="253">
        <v>43472</v>
      </c>
      <c r="B50" s="254"/>
      <c r="C50" s="254">
        <v>1523</v>
      </c>
      <c r="D50" s="254">
        <v>99015</v>
      </c>
      <c r="E50" s="255" t="s">
        <v>237</v>
      </c>
      <c r="F50" s="256">
        <v>551054000033552</v>
      </c>
      <c r="G50" s="250">
        <v>1822.75</v>
      </c>
    </row>
    <row r="51" spans="1:7" x14ac:dyDescent="0.3">
      <c r="A51" s="251"/>
      <c r="B51" s="251"/>
      <c r="C51" s="251"/>
      <c r="D51" s="251"/>
      <c r="E51" s="252" t="s">
        <v>262</v>
      </c>
      <c r="F51" s="252"/>
      <c r="G51" s="257"/>
    </row>
    <row r="52" spans="1:7" x14ac:dyDescent="0.3">
      <c r="A52" s="253">
        <v>43472</v>
      </c>
      <c r="B52" s="254"/>
      <c r="C52" s="254">
        <v>1523</v>
      </c>
      <c r="D52" s="254">
        <v>99015</v>
      </c>
      <c r="E52" s="255" t="s">
        <v>237</v>
      </c>
      <c r="F52" s="256">
        <v>551054000034266</v>
      </c>
      <c r="G52" s="250">
        <v>1979.26</v>
      </c>
    </row>
    <row r="53" spans="1:7" x14ac:dyDescent="0.3">
      <c r="A53" s="251"/>
      <c r="B53" s="251"/>
      <c r="C53" s="251"/>
      <c r="D53" s="251"/>
      <c r="E53" s="252" t="s">
        <v>263</v>
      </c>
      <c r="F53" s="252"/>
      <c r="G53" s="257"/>
    </row>
    <row r="54" spans="1:7" x14ac:dyDescent="0.3">
      <c r="A54" s="253">
        <v>43472</v>
      </c>
      <c r="B54" s="254"/>
      <c r="C54" s="254">
        <v>1523</v>
      </c>
      <c r="D54" s="254">
        <v>99015</v>
      </c>
      <c r="E54" s="255" t="s">
        <v>237</v>
      </c>
      <c r="F54" s="256">
        <v>551054000036173</v>
      </c>
      <c r="G54" s="250">
        <v>2220.61</v>
      </c>
    </row>
    <row r="55" spans="1:7" x14ac:dyDescent="0.3">
      <c r="A55" s="251"/>
      <c r="B55" s="251"/>
      <c r="C55" s="251"/>
      <c r="D55" s="251"/>
      <c r="E55" s="252" t="s">
        <v>264</v>
      </c>
      <c r="F55" s="252"/>
      <c r="G55" s="257"/>
    </row>
    <row r="56" spans="1:7" x14ac:dyDescent="0.3">
      <c r="A56" s="253">
        <v>43472</v>
      </c>
      <c r="B56" s="254"/>
      <c r="C56" s="254">
        <v>1523</v>
      </c>
      <c r="D56" s="254">
        <v>99015</v>
      </c>
      <c r="E56" s="255" t="s">
        <v>237</v>
      </c>
      <c r="F56" s="256">
        <v>551054000037807</v>
      </c>
      <c r="G56" s="250">
        <v>1418.07</v>
      </c>
    </row>
    <row r="57" spans="1:7" x14ac:dyDescent="0.3">
      <c r="A57" s="251"/>
      <c r="B57" s="251"/>
      <c r="C57" s="251"/>
      <c r="D57" s="251"/>
      <c r="E57" s="252" t="s">
        <v>265</v>
      </c>
      <c r="F57" s="252"/>
      <c r="G57" s="257"/>
    </row>
    <row r="58" spans="1:7" x14ac:dyDescent="0.3">
      <c r="A58" s="253">
        <v>43472</v>
      </c>
      <c r="B58" s="254"/>
      <c r="C58" s="254">
        <v>1523</v>
      </c>
      <c r="D58" s="254">
        <v>99015</v>
      </c>
      <c r="E58" s="255" t="s">
        <v>237</v>
      </c>
      <c r="F58" s="256">
        <v>551054000037855</v>
      </c>
      <c r="G58" s="250">
        <v>1411.5</v>
      </c>
    </row>
    <row r="59" spans="1:7" x14ac:dyDescent="0.3">
      <c r="A59" s="251"/>
      <c r="B59" s="251"/>
      <c r="C59" s="251"/>
      <c r="D59" s="251"/>
      <c r="E59" s="252" t="s">
        <v>266</v>
      </c>
      <c r="F59" s="252"/>
      <c r="G59" s="257"/>
    </row>
    <row r="60" spans="1:7" x14ac:dyDescent="0.3">
      <c r="A60" s="253">
        <v>43472</v>
      </c>
      <c r="B60" s="254"/>
      <c r="C60" s="254">
        <v>1523</v>
      </c>
      <c r="D60" s="254">
        <v>99015</v>
      </c>
      <c r="E60" s="255" t="s">
        <v>237</v>
      </c>
      <c r="F60" s="256">
        <v>551054000037861</v>
      </c>
      <c r="G60" s="250">
        <v>1316.16</v>
      </c>
    </row>
    <row r="61" spans="1:7" x14ac:dyDescent="0.3">
      <c r="A61" s="251"/>
      <c r="B61" s="251"/>
      <c r="C61" s="251"/>
      <c r="D61" s="251"/>
      <c r="E61" s="252" t="s">
        <v>267</v>
      </c>
      <c r="F61" s="252"/>
      <c r="G61" s="257"/>
    </row>
    <row r="62" spans="1:7" x14ac:dyDescent="0.3">
      <c r="A62" s="253">
        <v>43472</v>
      </c>
      <c r="B62" s="254"/>
      <c r="C62" s="254">
        <v>1523</v>
      </c>
      <c r="D62" s="254">
        <v>99015</v>
      </c>
      <c r="E62" s="255" t="s">
        <v>237</v>
      </c>
      <c r="F62" s="256">
        <v>551054000037862</v>
      </c>
      <c r="G62" s="250">
        <v>819.56</v>
      </c>
    </row>
    <row r="63" spans="1:7" x14ac:dyDescent="0.3">
      <c r="A63" s="251"/>
      <c r="B63" s="251"/>
      <c r="C63" s="251"/>
      <c r="D63" s="251"/>
      <c r="E63" s="252" t="s">
        <v>268</v>
      </c>
      <c r="F63" s="252"/>
      <c r="G63" s="257"/>
    </row>
    <row r="64" spans="1:7" x14ac:dyDescent="0.3">
      <c r="A64" s="253">
        <v>43472</v>
      </c>
      <c r="B64" s="254"/>
      <c r="C64" s="254">
        <v>1523</v>
      </c>
      <c r="D64" s="254">
        <v>99015</v>
      </c>
      <c r="E64" s="255" t="s">
        <v>237</v>
      </c>
      <c r="F64" s="256">
        <v>551054000037863</v>
      </c>
      <c r="G64" s="250">
        <v>1053.22</v>
      </c>
    </row>
    <row r="65" spans="1:7" x14ac:dyDescent="0.3">
      <c r="A65" s="251"/>
      <c r="B65" s="251"/>
      <c r="C65" s="251"/>
      <c r="D65" s="251"/>
      <c r="E65" s="252" t="s">
        <v>269</v>
      </c>
      <c r="F65" s="252"/>
      <c r="G65" s="257"/>
    </row>
    <row r="66" spans="1:7" x14ac:dyDescent="0.3">
      <c r="A66" s="253">
        <v>43472</v>
      </c>
      <c r="B66" s="254"/>
      <c r="C66" s="254">
        <v>1523</v>
      </c>
      <c r="D66" s="254">
        <v>99015</v>
      </c>
      <c r="E66" s="255" t="s">
        <v>237</v>
      </c>
      <c r="F66" s="256">
        <v>551054000037869</v>
      </c>
      <c r="G66" s="250">
        <v>1496.67</v>
      </c>
    </row>
    <row r="67" spans="1:7" x14ac:dyDescent="0.3">
      <c r="A67" s="251"/>
      <c r="B67" s="251"/>
      <c r="C67" s="251"/>
      <c r="D67" s="251"/>
      <c r="E67" s="252" t="s">
        <v>270</v>
      </c>
      <c r="F67" s="252"/>
      <c r="G67" s="257"/>
    </row>
    <row r="68" spans="1:7" x14ac:dyDescent="0.3">
      <c r="A68" s="253">
        <v>43472</v>
      </c>
      <c r="B68" s="254"/>
      <c r="C68" s="254">
        <v>1523</v>
      </c>
      <c r="D68" s="254">
        <v>99015</v>
      </c>
      <c r="E68" s="255" t="s">
        <v>237</v>
      </c>
      <c r="F68" s="256">
        <v>551054000037871</v>
      </c>
      <c r="G68" s="250">
        <v>770.72</v>
      </c>
    </row>
    <row r="69" spans="1:7" x14ac:dyDescent="0.3">
      <c r="A69" s="251"/>
      <c r="B69" s="251"/>
      <c r="C69" s="251"/>
      <c r="D69" s="251"/>
      <c r="E69" s="252" t="s">
        <v>271</v>
      </c>
      <c r="F69" s="252"/>
      <c r="G69" s="257"/>
    </row>
    <row r="70" spans="1:7" x14ac:dyDescent="0.3">
      <c r="A70" s="253">
        <v>43472</v>
      </c>
      <c r="B70" s="254"/>
      <c r="C70" s="254">
        <v>1523</v>
      </c>
      <c r="D70" s="254">
        <v>99015</v>
      </c>
      <c r="E70" s="255" t="s">
        <v>237</v>
      </c>
      <c r="F70" s="256">
        <v>551054000037875</v>
      </c>
      <c r="G70" s="250">
        <v>2463.2399999999998</v>
      </c>
    </row>
    <row r="71" spans="1:7" x14ac:dyDescent="0.3">
      <c r="A71" s="251"/>
      <c r="B71" s="251"/>
      <c r="C71" s="251"/>
      <c r="D71" s="251"/>
      <c r="E71" s="252" t="s">
        <v>272</v>
      </c>
      <c r="F71" s="252"/>
      <c r="G71" s="257"/>
    </row>
    <row r="72" spans="1:7" x14ac:dyDescent="0.3">
      <c r="A72" s="253">
        <v>43472</v>
      </c>
      <c r="B72" s="254"/>
      <c r="C72" s="254">
        <v>1523</v>
      </c>
      <c r="D72" s="254">
        <v>99015</v>
      </c>
      <c r="E72" s="255" t="s">
        <v>237</v>
      </c>
      <c r="F72" s="256">
        <v>551054000037876</v>
      </c>
      <c r="G72" s="250">
        <v>1096.43</v>
      </c>
    </row>
    <row r="73" spans="1:7" x14ac:dyDescent="0.3">
      <c r="A73" s="251"/>
      <c r="B73" s="251"/>
      <c r="C73" s="251"/>
      <c r="D73" s="251"/>
      <c r="E73" s="252" t="s">
        <v>273</v>
      </c>
      <c r="F73" s="252"/>
      <c r="G73" s="257"/>
    </row>
    <row r="74" spans="1:7" x14ac:dyDescent="0.3">
      <c r="A74" s="253">
        <v>43472</v>
      </c>
      <c r="B74" s="254"/>
      <c r="C74" s="254">
        <v>1523</v>
      </c>
      <c r="D74" s="254">
        <v>99015</v>
      </c>
      <c r="E74" s="255" t="s">
        <v>237</v>
      </c>
      <c r="F74" s="256">
        <v>551054000037888</v>
      </c>
      <c r="G74" s="250">
        <v>1410.57</v>
      </c>
    </row>
    <row r="75" spans="1:7" x14ac:dyDescent="0.3">
      <c r="A75" s="251"/>
      <c r="B75" s="251"/>
      <c r="C75" s="251"/>
      <c r="D75" s="251"/>
      <c r="E75" s="252" t="s">
        <v>274</v>
      </c>
      <c r="F75" s="252"/>
      <c r="G75" s="257"/>
    </row>
    <row r="76" spans="1:7" x14ac:dyDescent="0.3">
      <c r="A76" s="253">
        <v>43472</v>
      </c>
      <c r="B76" s="254"/>
      <c r="C76" s="254">
        <v>1523</v>
      </c>
      <c r="D76" s="254">
        <v>99015</v>
      </c>
      <c r="E76" s="255" t="s">
        <v>237</v>
      </c>
      <c r="F76" s="256">
        <v>551054000037897</v>
      </c>
      <c r="G76" s="250">
        <v>1214</v>
      </c>
    </row>
    <row r="77" spans="1:7" x14ac:dyDescent="0.3">
      <c r="A77" s="251"/>
      <c r="B77" s="251"/>
      <c r="C77" s="251"/>
      <c r="D77" s="251"/>
      <c r="E77" s="252" t="s">
        <v>275</v>
      </c>
      <c r="F77" s="252"/>
      <c r="G77" s="257"/>
    </row>
    <row r="78" spans="1:7" x14ac:dyDescent="0.3">
      <c r="A78" s="253">
        <v>43472</v>
      </c>
      <c r="B78" s="254"/>
      <c r="C78" s="254">
        <v>1523</v>
      </c>
      <c r="D78" s="254">
        <v>99015</v>
      </c>
      <c r="E78" s="255" t="s">
        <v>237</v>
      </c>
      <c r="F78" s="256">
        <v>551054000037899</v>
      </c>
      <c r="G78" s="250">
        <v>1314.53</v>
      </c>
    </row>
    <row r="79" spans="1:7" x14ac:dyDescent="0.3">
      <c r="A79" s="251"/>
      <c r="B79" s="251"/>
      <c r="C79" s="251"/>
      <c r="D79" s="251"/>
      <c r="E79" s="252" t="s">
        <v>276</v>
      </c>
      <c r="F79" s="252"/>
      <c r="G79" s="257"/>
    </row>
    <row r="80" spans="1:7" x14ac:dyDescent="0.3">
      <c r="A80" s="253">
        <v>43472</v>
      </c>
      <c r="B80" s="254"/>
      <c r="C80" s="254">
        <v>1523</v>
      </c>
      <c r="D80" s="254">
        <v>99015</v>
      </c>
      <c r="E80" s="255" t="s">
        <v>237</v>
      </c>
      <c r="F80" s="256">
        <v>551054000037903</v>
      </c>
      <c r="G80" s="250">
        <v>1348.03</v>
      </c>
    </row>
    <row r="81" spans="1:7" x14ac:dyDescent="0.3">
      <c r="A81" s="251"/>
      <c r="B81" s="251"/>
      <c r="C81" s="251"/>
      <c r="D81" s="251"/>
      <c r="E81" s="252" t="s">
        <v>277</v>
      </c>
      <c r="F81" s="252"/>
      <c r="G81" s="257"/>
    </row>
    <row r="82" spans="1:7" x14ac:dyDescent="0.3">
      <c r="A82" s="253">
        <v>43472</v>
      </c>
      <c r="B82" s="254"/>
      <c r="C82" s="254">
        <v>1523</v>
      </c>
      <c r="D82" s="254">
        <v>99015</v>
      </c>
      <c r="E82" s="255" t="s">
        <v>237</v>
      </c>
      <c r="F82" s="256">
        <v>551054000037904</v>
      </c>
      <c r="G82" s="250">
        <v>1410.59</v>
      </c>
    </row>
    <row r="83" spans="1:7" x14ac:dyDescent="0.3">
      <c r="A83" s="251"/>
      <c r="B83" s="251"/>
      <c r="C83" s="251"/>
      <c r="D83" s="251"/>
      <c r="E83" s="252" t="s">
        <v>278</v>
      </c>
      <c r="F83" s="252"/>
      <c r="G83" s="257"/>
    </row>
    <row r="84" spans="1:7" x14ac:dyDescent="0.3">
      <c r="A84" s="253">
        <v>43472</v>
      </c>
      <c r="B84" s="254"/>
      <c r="C84" s="254">
        <v>1523</v>
      </c>
      <c r="D84" s="254">
        <v>99015</v>
      </c>
      <c r="E84" s="255" t="s">
        <v>237</v>
      </c>
      <c r="F84" s="256">
        <v>551054000037905</v>
      </c>
      <c r="G84" s="250">
        <v>1417.77</v>
      </c>
    </row>
    <row r="85" spans="1:7" x14ac:dyDescent="0.3">
      <c r="A85" s="251"/>
      <c r="B85" s="251"/>
      <c r="C85" s="251"/>
      <c r="D85" s="251"/>
      <c r="E85" s="252" t="s">
        <v>279</v>
      </c>
      <c r="F85" s="252"/>
      <c r="G85" s="257"/>
    </row>
    <row r="86" spans="1:7" x14ac:dyDescent="0.3">
      <c r="A86" s="253">
        <v>43472</v>
      </c>
      <c r="B86" s="254"/>
      <c r="C86" s="254">
        <v>1523</v>
      </c>
      <c r="D86" s="254">
        <v>99015</v>
      </c>
      <c r="E86" s="255" t="s">
        <v>237</v>
      </c>
      <c r="F86" s="256">
        <v>551054000037931</v>
      </c>
      <c r="G86" s="250">
        <v>1448.99</v>
      </c>
    </row>
    <row r="87" spans="1:7" x14ac:dyDescent="0.3">
      <c r="A87" s="251"/>
      <c r="B87" s="251"/>
      <c r="C87" s="251"/>
      <c r="D87" s="251"/>
      <c r="E87" s="252" t="s">
        <v>280</v>
      </c>
      <c r="F87" s="252"/>
      <c r="G87" s="257"/>
    </row>
    <row r="88" spans="1:7" x14ac:dyDescent="0.3">
      <c r="A88" s="253">
        <v>43472</v>
      </c>
      <c r="B88" s="254"/>
      <c r="C88" s="254">
        <v>1523</v>
      </c>
      <c r="D88" s="254">
        <v>99015</v>
      </c>
      <c r="E88" s="255" t="s">
        <v>237</v>
      </c>
      <c r="F88" s="256">
        <v>551054000037934</v>
      </c>
      <c r="G88" s="250">
        <v>1316.96</v>
      </c>
    </row>
    <row r="89" spans="1:7" x14ac:dyDescent="0.3">
      <c r="A89" s="251"/>
      <c r="B89" s="251"/>
      <c r="C89" s="251"/>
      <c r="D89" s="251"/>
      <c r="E89" s="252" t="s">
        <v>281</v>
      </c>
      <c r="F89" s="252"/>
      <c r="G89" s="257"/>
    </row>
    <row r="90" spans="1:7" x14ac:dyDescent="0.3">
      <c r="A90" s="253">
        <v>43472</v>
      </c>
      <c r="B90" s="254"/>
      <c r="C90" s="254">
        <v>1523</v>
      </c>
      <c r="D90" s="254">
        <v>99015</v>
      </c>
      <c r="E90" s="255" t="s">
        <v>237</v>
      </c>
      <c r="F90" s="256">
        <v>551054000037935</v>
      </c>
      <c r="G90" s="250">
        <v>1331.4</v>
      </c>
    </row>
    <row r="91" spans="1:7" x14ac:dyDescent="0.3">
      <c r="A91" s="251"/>
      <c r="B91" s="251"/>
      <c r="C91" s="251"/>
      <c r="D91" s="251"/>
      <c r="E91" s="252" t="s">
        <v>282</v>
      </c>
      <c r="F91" s="252"/>
      <c r="G91" s="257"/>
    </row>
    <row r="92" spans="1:7" x14ac:dyDescent="0.3">
      <c r="A92" s="253">
        <v>43472</v>
      </c>
      <c r="B92" s="254"/>
      <c r="C92" s="254">
        <v>1523</v>
      </c>
      <c r="D92" s="254">
        <v>99015</v>
      </c>
      <c r="E92" s="255" t="s">
        <v>237</v>
      </c>
      <c r="F92" s="256">
        <v>551054000037936</v>
      </c>
      <c r="G92" s="250">
        <v>1308.29</v>
      </c>
    </row>
    <row r="93" spans="1:7" x14ac:dyDescent="0.3">
      <c r="A93" s="251"/>
      <c r="B93" s="251"/>
      <c r="C93" s="251"/>
      <c r="D93" s="251"/>
      <c r="E93" s="252" t="s">
        <v>283</v>
      </c>
      <c r="F93" s="252"/>
      <c r="G93" s="257"/>
    </row>
    <row r="94" spans="1:7" x14ac:dyDescent="0.3">
      <c r="A94" s="253">
        <v>43472</v>
      </c>
      <c r="B94" s="254"/>
      <c r="C94" s="254">
        <v>1523</v>
      </c>
      <c r="D94" s="254">
        <v>99015</v>
      </c>
      <c r="E94" s="255" t="s">
        <v>237</v>
      </c>
      <c r="F94" s="256">
        <v>551054000037937</v>
      </c>
      <c r="G94" s="250">
        <v>1449.35</v>
      </c>
    </row>
    <row r="95" spans="1:7" x14ac:dyDescent="0.3">
      <c r="A95" s="251"/>
      <c r="B95" s="251"/>
      <c r="C95" s="251"/>
      <c r="D95" s="251"/>
      <c r="E95" s="252" t="s">
        <v>284</v>
      </c>
      <c r="F95" s="252"/>
      <c r="G95" s="257"/>
    </row>
    <row r="96" spans="1:7" x14ac:dyDescent="0.3">
      <c r="A96" s="253">
        <v>43472</v>
      </c>
      <c r="B96" s="254"/>
      <c r="C96" s="254">
        <v>1523</v>
      </c>
      <c r="D96" s="254">
        <v>99015</v>
      </c>
      <c r="E96" s="255" t="s">
        <v>237</v>
      </c>
      <c r="F96" s="256">
        <v>551054000037946</v>
      </c>
      <c r="G96" s="250">
        <v>652.57000000000005</v>
      </c>
    </row>
    <row r="97" spans="1:7" x14ac:dyDescent="0.3">
      <c r="A97" s="251"/>
      <c r="B97" s="251"/>
      <c r="C97" s="251"/>
      <c r="D97" s="251"/>
      <c r="E97" s="252" t="s">
        <v>285</v>
      </c>
      <c r="F97" s="252"/>
      <c r="G97" s="257"/>
    </row>
    <row r="98" spans="1:7" x14ac:dyDescent="0.3">
      <c r="A98" s="253">
        <v>43472</v>
      </c>
      <c r="B98" s="254"/>
      <c r="C98" s="254">
        <v>1523</v>
      </c>
      <c r="D98" s="254">
        <v>99015</v>
      </c>
      <c r="E98" s="255" t="s">
        <v>237</v>
      </c>
      <c r="F98" s="256">
        <v>551054000037968</v>
      </c>
      <c r="G98" s="250">
        <v>1362.62</v>
      </c>
    </row>
    <row r="99" spans="1:7" x14ac:dyDescent="0.3">
      <c r="A99" s="251"/>
      <c r="B99" s="251"/>
      <c r="C99" s="251"/>
      <c r="D99" s="251"/>
      <c r="E99" s="252" t="s">
        <v>286</v>
      </c>
      <c r="F99" s="252"/>
      <c r="G99" s="257"/>
    </row>
    <row r="100" spans="1:7" x14ac:dyDescent="0.3">
      <c r="A100" s="253">
        <v>43472</v>
      </c>
      <c r="B100" s="254"/>
      <c r="C100" s="254">
        <v>1523</v>
      </c>
      <c r="D100" s="254">
        <v>99015</v>
      </c>
      <c r="E100" s="255" t="s">
        <v>237</v>
      </c>
      <c r="F100" s="256">
        <v>551054000037970</v>
      </c>
      <c r="G100" s="250">
        <v>456.86</v>
      </c>
    </row>
    <row r="101" spans="1:7" x14ac:dyDescent="0.3">
      <c r="A101" s="251"/>
      <c r="B101" s="251"/>
      <c r="C101" s="251"/>
      <c r="D101" s="251"/>
      <c r="E101" s="252" t="s">
        <v>287</v>
      </c>
      <c r="F101" s="252"/>
      <c r="G101" s="257"/>
    </row>
    <row r="102" spans="1:7" x14ac:dyDescent="0.3">
      <c r="A102" s="253">
        <v>43472</v>
      </c>
      <c r="B102" s="254"/>
      <c r="C102" s="254">
        <v>1523</v>
      </c>
      <c r="D102" s="254">
        <v>99015</v>
      </c>
      <c r="E102" s="255" t="s">
        <v>237</v>
      </c>
      <c r="F102" s="256">
        <v>551054000037984</v>
      </c>
      <c r="G102" s="250">
        <v>1299.0899999999999</v>
      </c>
    </row>
    <row r="103" spans="1:7" x14ac:dyDescent="0.3">
      <c r="A103" s="251"/>
      <c r="B103" s="251"/>
      <c r="C103" s="251"/>
      <c r="D103" s="251"/>
      <c r="E103" s="252" t="s">
        <v>288</v>
      </c>
      <c r="F103" s="252"/>
      <c r="G103" s="257"/>
    </row>
    <row r="104" spans="1:7" x14ac:dyDescent="0.3">
      <c r="A104" s="253">
        <v>43472</v>
      </c>
      <c r="B104" s="254"/>
      <c r="C104" s="254">
        <v>1523</v>
      </c>
      <c r="D104" s="254">
        <v>99015</v>
      </c>
      <c r="E104" s="255" t="s">
        <v>237</v>
      </c>
      <c r="F104" s="256">
        <v>551054000038026</v>
      </c>
      <c r="G104" s="250">
        <v>1302.4100000000001</v>
      </c>
    </row>
    <row r="105" spans="1:7" x14ac:dyDescent="0.3">
      <c r="A105" s="251"/>
      <c r="B105" s="251"/>
      <c r="C105" s="251"/>
      <c r="D105" s="251"/>
      <c r="E105" s="252" t="s">
        <v>289</v>
      </c>
      <c r="F105" s="252"/>
      <c r="G105" s="257"/>
    </row>
    <row r="106" spans="1:7" x14ac:dyDescent="0.3">
      <c r="A106" s="253">
        <v>43472</v>
      </c>
      <c r="B106" s="254"/>
      <c r="C106" s="254">
        <v>1523</v>
      </c>
      <c r="D106" s="254">
        <v>99015</v>
      </c>
      <c r="E106" s="255" t="s">
        <v>237</v>
      </c>
      <c r="F106" s="256">
        <v>551054000038138</v>
      </c>
      <c r="G106" s="250">
        <v>2773.9</v>
      </c>
    </row>
    <row r="107" spans="1:7" x14ac:dyDescent="0.3">
      <c r="A107" s="251"/>
      <c r="B107" s="251"/>
      <c r="C107" s="251"/>
      <c r="D107" s="251"/>
      <c r="E107" s="252" t="s">
        <v>290</v>
      </c>
      <c r="F107" s="252"/>
      <c r="G107" s="257"/>
    </row>
    <row r="108" spans="1:7" x14ac:dyDescent="0.3">
      <c r="A108" s="253">
        <v>43472</v>
      </c>
      <c r="B108" s="254"/>
      <c r="C108" s="254">
        <v>1523</v>
      </c>
      <c r="D108" s="254">
        <v>99015</v>
      </c>
      <c r="E108" s="255" t="s">
        <v>237</v>
      </c>
      <c r="F108" s="256">
        <v>551054000038157</v>
      </c>
      <c r="G108" s="250">
        <v>1271.78</v>
      </c>
    </row>
    <row r="109" spans="1:7" x14ac:dyDescent="0.3">
      <c r="A109" s="251"/>
      <c r="B109" s="251"/>
      <c r="C109" s="251"/>
      <c r="D109" s="251"/>
      <c r="E109" s="252" t="s">
        <v>291</v>
      </c>
      <c r="F109" s="252"/>
      <c r="G109" s="257"/>
    </row>
    <row r="110" spans="1:7" x14ac:dyDescent="0.3">
      <c r="A110" s="253">
        <v>43472</v>
      </c>
      <c r="B110" s="254"/>
      <c r="C110" s="254">
        <v>1523</v>
      </c>
      <c r="D110" s="254">
        <v>99015</v>
      </c>
      <c r="E110" s="255" t="s">
        <v>237</v>
      </c>
      <c r="F110" s="256">
        <v>551054000038173</v>
      </c>
      <c r="G110" s="250">
        <v>509.27</v>
      </c>
    </row>
    <row r="111" spans="1:7" x14ac:dyDescent="0.3">
      <c r="A111" s="251"/>
      <c r="B111" s="251"/>
      <c r="C111" s="251"/>
      <c r="D111" s="251"/>
      <c r="E111" s="252" t="s">
        <v>292</v>
      </c>
      <c r="F111" s="252"/>
      <c r="G111" s="257"/>
    </row>
    <row r="112" spans="1:7" x14ac:dyDescent="0.3">
      <c r="A112" s="253">
        <v>43472</v>
      </c>
      <c r="B112" s="254"/>
      <c r="C112" s="254">
        <v>1523</v>
      </c>
      <c r="D112" s="254">
        <v>99015</v>
      </c>
      <c r="E112" s="255" t="s">
        <v>237</v>
      </c>
      <c r="F112" s="256">
        <v>551054000038211</v>
      </c>
      <c r="G112" s="250">
        <v>1393.09</v>
      </c>
    </row>
    <row r="113" spans="1:7" x14ac:dyDescent="0.3">
      <c r="A113" s="251"/>
      <c r="B113" s="251"/>
      <c r="C113" s="251"/>
      <c r="D113" s="251"/>
      <c r="E113" s="252" t="s">
        <v>293</v>
      </c>
      <c r="F113" s="252"/>
      <c r="G113" s="257"/>
    </row>
    <row r="114" spans="1:7" x14ac:dyDescent="0.3">
      <c r="A114" s="253">
        <v>43472</v>
      </c>
      <c r="B114" s="254"/>
      <c r="C114" s="254">
        <v>1523</v>
      </c>
      <c r="D114" s="254">
        <v>99015</v>
      </c>
      <c r="E114" s="255" t="s">
        <v>237</v>
      </c>
      <c r="F114" s="256">
        <v>551054000038259</v>
      </c>
      <c r="G114" s="250">
        <v>914.57</v>
      </c>
    </row>
    <row r="115" spans="1:7" x14ac:dyDescent="0.3">
      <c r="A115" s="251"/>
      <c r="B115" s="251"/>
      <c r="C115" s="251"/>
      <c r="D115" s="251"/>
      <c r="E115" s="252" t="s">
        <v>294</v>
      </c>
      <c r="F115" s="252"/>
      <c r="G115" s="257"/>
    </row>
    <row r="116" spans="1:7" x14ac:dyDescent="0.3">
      <c r="A116" s="253">
        <v>43472</v>
      </c>
      <c r="B116" s="254"/>
      <c r="C116" s="254">
        <v>1523</v>
      </c>
      <c r="D116" s="254">
        <v>99015</v>
      </c>
      <c r="E116" s="255" t="s">
        <v>237</v>
      </c>
      <c r="F116" s="256">
        <v>551054000038273</v>
      </c>
      <c r="G116" s="250">
        <v>1345.79</v>
      </c>
    </row>
    <row r="117" spans="1:7" x14ac:dyDescent="0.3">
      <c r="A117" s="251"/>
      <c r="B117" s="251"/>
      <c r="C117" s="251"/>
      <c r="D117" s="251"/>
      <c r="E117" s="252" t="s">
        <v>295</v>
      </c>
      <c r="F117" s="252"/>
      <c r="G117" s="257"/>
    </row>
    <row r="118" spans="1:7" x14ac:dyDescent="0.3">
      <c r="A118" s="253">
        <v>43472</v>
      </c>
      <c r="B118" s="254"/>
      <c r="C118" s="254">
        <v>1523</v>
      </c>
      <c r="D118" s="254">
        <v>99015</v>
      </c>
      <c r="E118" s="255" t="s">
        <v>237</v>
      </c>
      <c r="F118" s="256">
        <v>551054000038290</v>
      </c>
      <c r="G118" s="250">
        <v>2360.67</v>
      </c>
    </row>
    <row r="119" spans="1:7" x14ac:dyDescent="0.3">
      <c r="A119" s="251"/>
      <c r="B119" s="251"/>
      <c r="C119" s="251"/>
      <c r="D119" s="251"/>
      <c r="E119" s="252" t="s">
        <v>296</v>
      </c>
      <c r="F119" s="252"/>
      <c r="G119" s="257"/>
    </row>
    <row r="120" spans="1:7" x14ac:dyDescent="0.3">
      <c r="A120" s="253">
        <v>43472</v>
      </c>
      <c r="B120" s="254"/>
      <c r="C120" s="254">
        <v>1523</v>
      </c>
      <c r="D120" s="254">
        <v>99015</v>
      </c>
      <c r="E120" s="255" t="s">
        <v>237</v>
      </c>
      <c r="F120" s="256">
        <v>551054000038442</v>
      </c>
      <c r="G120" s="250">
        <v>589.41999999999996</v>
      </c>
    </row>
    <row r="121" spans="1:7" x14ac:dyDescent="0.3">
      <c r="A121" s="251"/>
      <c r="B121" s="251"/>
      <c r="C121" s="251"/>
      <c r="D121" s="251"/>
      <c r="E121" s="252" t="s">
        <v>297</v>
      </c>
      <c r="F121" s="252"/>
      <c r="G121" s="257"/>
    </row>
    <row r="122" spans="1:7" x14ac:dyDescent="0.3">
      <c r="A122" s="253">
        <v>43472</v>
      </c>
      <c r="B122" s="254"/>
      <c r="C122" s="254">
        <v>1523</v>
      </c>
      <c r="D122" s="254">
        <v>99015</v>
      </c>
      <c r="E122" s="255" t="s">
        <v>237</v>
      </c>
      <c r="F122" s="256">
        <v>551054000038449</v>
      </c>
      <c r="G122" s="250">
        <v>371.91</v>
      </c>
    </row>
    <row r="123" spans="1:7" x14ac:dyDescent="0.3">
      <c r="A123" s="251"/>
      <c r="B123" s="251"/>
      <c r="C123" s="251"/>
      <c r="D123" s="251"/>
      <c r="E123" s="252" t="s">
        <v>298</v>
      </c>
      <c r="F123" s="252"/>
      <c r="G123" s="257"/>
    </row>
    <row r="124" spans="1:7" x14ac:dyDescent="0.3">
      <c r="A124" s="253">
        <v>43472</v>
      </c>
      <c r="B124" s="254"/>
      <c r="C124" s="254">
        <v>1523</v>
      </c>
      <c r="D124" s="254">
        <v>99015</v>
      </c>
      <c r="E124" s="255" t="s">
        <v>237</v>
      </c>
      <c r="F124" s="256">
        <v>551054000038474</v>
      </c>
      <c r="G124" s="250">
        <v>967.12</v>
      </c>
    </row>
    <row r="125" spans="1:7" x14ac:dyDescent="0.3">
      <c r="A125" s="251"/>
      <c r="B125" s="251"/>
      <c r="C125" s="251"/>
      <c r="D125" s="251"/>
      <c r="E125" s="252" t="s">
        <v>299</v>
      </c>
      <c r="F125" s="252"/>
      <c r="G125" s="257"/>
    </row>
    <row r="126" spans="1:7" x14ac:dyDescent="0.3">
      <c r="A126" s="253">
        <v>43472</v>
      </c>
      <c r="B126" s="254"/>
      <c r="C126" s="254">
        <v>1523</v>
      </c>
      <c r="D126" s="254">
        <v>99015</v>
      </c>
      <c r="E126" s="255" t="s">
        <v>237</v>
      </c>
      <c r="F126" s="256">
        <v>551054000039164</v>
      </c>
      <c r="G126" s="250">
        <v>1183.3</v>
      </c>
    </row>
    <row r="127" spans="1:7" x14ac:dyDescent="0.3">
      <c r="A127" s="251"/>
      <c r="B127" s="251"/>
      <c r="C127" s="251"/>
      <c r="D127" s="251"/>
      <c r="E127" s="252" t="s">
        <v>300</v>
      </c>
      <c r="F127" s="252"/>
      <c r="G127" s="257"/>
    </row>
    <row r="128" spans="1:7" x14ac:dyDescent="0.3">
      <c r="A128" s="253">
        <v>43472</v>
      </c>
      <c r="B128" s="254"/>
      <c r="C128" s="254">
        <v>1523</v>
      </c>
      <c r="D128" s="254">
        <v>99015</v>
      </c>
      <c r="E128" s="255" t="s">
        <v>237</v>
      </c>
      <c r="F128" s="256">
        <v>551054000039169</v>
      </c>
      <c r="G128" s="250">
        <v>190.3</v>
      </c>
    </row>
    <row r="129" spans="1:7" x14ac:dyDescent="0.3">
      <c r="A129" s="251"/>
      <c r="B129" s="251"/>
      <c r="C129" s="251"/>
      <c r="D129" s="251"/>
      <c r="E129" s="252" t="s">
        <v>301</v>
      </c>
      <c r="F129" s="252"/>
      <c r="G129" s="257"/>
    </row>
    <row r="130" spans="1:7" x14ac:dyDescent="0.3">
      <c r="A130" s="253">
        <v>43472</v>
      </c>
      <c r="B130" s="254"/>
      <c r="C130" s="254">
        <v>1523</v>
      </c>
      <c r="D130" s="254">
        <v>99015</v>
      </c>
      <c r="E130" s="255" t="s">
        <v>237</v>
      </c>
      <c r="F130" s="256">
        <v>551054000039241</v>
      </c>
      <c r="G130" s="250">
        <v>1410.79</v>
      </c>
    </row>
    <row r="131" spans="1:7" x14ac:dyDescent="0.3">
      <c r="A131" s="251"/>
      <c r="B131" s="251"/>
      <c r="C131" s="251"/>
      <c r="D131" s="251"/>
      <c r="E131" s="252" t="s">
        <v>302</v>
      </c>
      <c r="F131" s="252"/>
      <c r="G131" s="257"/>
    </row>
    <row r="132" spans="1:7" x14ac:dyDescent="0.3">
      <c r="A132" s="253">
        <v>43472</v>
      </c>
      <c r="B132" s="254"/>
      <c r="C132" s="254">
        <v>1523</v>
      </c>
      <c r="D132" s="254">
        <v>99015</v>
      </c>
      <c r="E132" s="255" t="s">
        <v>237</v>
      </c>
      <c r="F132" s="256">
        <v>551054000040357</v>
      </c>
      <c r="G132" s="250">
        <v>1274.54</v>
      </c>
    </row>
    <row r="133" spans="1:7" x14ac:dyDescent="0.3">
      <c r="A133" s="251"/>
      <c r="B133" s="251"/>
      <c r="C133" s="251"/>
      <c r="D133" s="251"/>
      <c r="E133" s="252" t="s">
        <v>303</v>
      </c>
      <c r="F133" s="252"/>
      <c r="G133" s="257"/>
    </row>
    <row r="134" spans="1:7" x14ac:dyDescent="0.3">
      <c r="A134" s="253">
        <v>43472</v>
      </c>
      <c r="B134" s="254"/>
      <c r="C134" s="254">
        <v>1523</v>
      </c>
      <c r="D134" s="254">
        <v>99015</v>
      </c>
      <c r="E134" s="255" t="s">
        <v>237</v>
      </c>
      <c r="F134" s="256">
        <v>551054000041188</v>
      </c>
      <c r="G134" s="250">
        <v>1367.65</v>
      </c>
    </row>
    <row r="135" spans="1:7" x14ac:dyDescent="0.3">
      <c r="A135" s="251"/>
      <c r="B135" s="251"/>
      <c r="C135" s="251"/>
      <c r="D135" s="251"/>
      <c r="E135" s="252" t="s">
        <v>304</v>
      </c>
      <c r="F135" s="252"/>
      <c r="G135" s="257"/>
    </row>
    <row r="136" spans="1:7" x14ac:dyDescent="0.3">
      <c r="A136" s="253">
        <v>43472</v>
      </c>
      <c r="B136" s="254"/>
      <c r="C136" s="254">
        <v>1523</v>
      </c>
      <c r="D136" s="254">
        <v>99015</v>
      </c>
      <c r="E136" s="255" t="s">
        <v>237</v>
      </c>
      <c r="F136" s="256">
        <v>551054000041205</v>
      </c>
      <c r="G136" s="250">
        <v>1333.94</v>
      </c>
    </row>
    <row r="137" spans="1:7" x14ac:dyDescent="0.3">
      <c r="A137" s="251"/>
      <c r="B137" s="251"/>
      <c r="C137" s="251"/>
      <c r="D137" s="251"/>
      <c r="E137" s="252" t="s">
        <v>305</v>
      </c>
      <c r="F137" s="252"/>
      <c r="G137" s="257"/>
    </row>
    <row r="138" spans="1:7" x14ac:dyDescent="0.3">
      <c r="A138" s="253">
        <v>43472</v>
      </c>
      <c r="B138" s="254"/>
      <c r="C138" s="254">
        <v>1523</v>
      </c>
      <c r="D138" s="254">
        <v>99015</v>
      </c>
      <c r="E138" s="255" t="s">
        <v>237</v>
      </c>
      <c r="F138" s="256">
        <v>551054000041206</v>
      </c>
      <c r="G138" s="250">
        <v>1274.54</v>
      </c>
    </row>
    <row r="139" spans="1:7" x14ac:dyDescent="0.3">
      <c r="A139" s="251"/>
      <c r="B139" s="251"/>
      <c r="C139" s="251"/>
      <c r="D139" s="251"/>
      <c r="E139" s="252" t="s">
        <v>306</v>
      </c>
      <c r="F139" s="252"/>
      <c r="G139" s="257"/>
    </row>
    <row r="140" spans="1:7" x14ac:dyDescent="0.3">
      <c r="A140" s="253">
        <v>43472</v>
      </c>
      <c r="B140" s="254"/>
      <c r="C140" s="254">
        <v>1523</v>
      </c>
      <c r="D140" s="254">
        <v>99015</v>
      </c>
      <c r="E140" s="255" t="s">
        <v>237</v>
      </c>
      <c r="F140" s="256">
        <v>552702000010657</v>
      </c>
      <c r="G140" s="250">
        <v>1528.79</v>
      </c>
    </row>
    <row r="141" spans="1:7" x14ac:dyDescent="0.3">
      <c r="A141" s="251"/>
      <c r="B141" s="251"/>
      <c r="C141" s="251"/>
      <c r="D141" s="251"/>
      <c r="E141" s="252" t="s">
        <v>307</v>
      </c>
      <c r="F141" s="252"/>
      <c r="G141" s="257"/>
    </row>
    <row r="142" spans="1:7" x14ac:dyDescent="0.3">
      <c r="A142" s="253">
        <v>43472</v>
      </c>
      <c r="B142" s="254"/>
      <c r="C142" s="254">
        <v>1523</v>
      </c>
      <c r="D142" s="254">
        <v>99015</v>
      </c>
      <c r="E142" s="255" t="s">
        <v>237</v>
      </c>
      <c r="F142" s="256">
        <v>553044000006990</v>
      </c>
      <c r="G142" s="250">
        <v>2760.66</v>
      </c>
    </row>
    <row r="143" spans="1:7" x14ac:dyDescent="0.3">
      <c r="A143" s="251"/>
      <c r="B143" s="251"/>
      <c r="C143" s="251"/>
      <c r="D143" s="251"/>
      <c r="E143" s="252" t="s">
        <v>308</v>
      </c>
      <c r="F143" s="252"/>
      <c r="G143" s="257"/>
    </row>
    <row r="144" spans="1:7" x14ac:dyDescent="0.3">
      <c r="A144" s="253">
        <v>43472</v>
      </c>
      <c r="B144" s="254"/>
      <c r="C144" s="254">
        <v>1523</v>
      </c>
      <c r="D144" s="254">
        <v>99015</v>
      </c>
      <c r="E144" s="255" t="s">
        <v>237</v>
      </c>
      <c r="F144" s="256">
        <v>553044000022796</v>
      </c>
      <c r="G144" s="250">
        <v>1335.94</v>
      </c>
    </row>
    <row r="145" spans="1:9" x14ac:dyDescent="0.3">
      <c r="A145" s="251"/>
      <c r="B145" s="251"/>
      <c r="C145" s="251"/>
      <c r="D145" s="251"/>
      <c r="E145" s="252" t="s">
        <v>309</v>
      </c>
      <c r="F145" s="252"/>
      <c r="G145" s="257"/>
    </row>
    <row r="146" spans="1:9" x14ac:dyDescent="0.3">
      <c r="A146" s="253">
        <v>43472</v>
      </c>
      <c r="B146" s="254"/>
      <c r="C146" s="254">
        <v>1523</v>
      </c>
      <c r="D146" s="254">
        <v>99015</v>
      </c>
      <c r="E146" s="255" t="s">
        <v>237</v>
      </c>
      <c r="F146" s="256">
        <v>553183000067305</v>
      </c>
      <c r="G146" s="250">
        <v>2801.46</v>
      </c>
    </row>
    <row r="147" spans="1:9" x14ac:dyDescent="0.3">
      <c r="A147" s="251"/>
      <c r="B147" s="251"/>
      <c r="C147" s="251"/>
      <c r="D147" s="251"/>
      <c r="E147" s="252" t="s">
        <v>310</v>
      </c>
      <c r="F147" s="252"/>
      <c r="G147" s="257"/>
    </row>
    <row r="148" spans="1:9" x14ac:dyDescent="0.3">
      <c r="G148" s="250">
        <f>SUM(G2:G146)</f>
        <v>111700.35999999999</v>
      </c>
    </row>
    <row r="149" spans="1:9" x14ac:dyDescent="0.3">
      <c r="G149" s="250">
        <v>8361.7900000000009</v>
      </c>
    </row>
    <row r="150" spans="1:9" x14ac:dyDescent="0.3">
      <c r="G150" s="258">
        <f>SUM(G148:G149)</f>
        <v>120062.15</v>
      </c>
      <c r="I150" s="259"/>
    </row>
    <row r="151" spans="1:9" x14ac:dyDescent="0.3">
      <c r="I151" s="259"/>
    </row>
    <row r="152" spans="1:9" x14ac:dyDescent="0.3">
      <c r="I152" s="259"/>
    </row>
    <row r="154" spans="1:9" x14ac:dyDescent="0.3">
      <c r="A154" s="343" t="s">
        <v>314</v>
      </c>
      <c r="B154" s="343"/>
      <c r="C154" s="343"/>
      <c r="D154" s="343"/>
      <c r="E154" s="343"/>
      <c r="F154" s="343"/>
      <c r="G154" s="343"/>
    </row>
    <row r="155" spans="1:9" x14ac:dyDescent="0.3">
      <c r="A155" s="253">
        <v>43472</v>
      </c>
      <c r="B155" s="254"/>
      <c r="C155" s="254">
        <v>1523</v>
      </c>
      <c r="D155" s="254">
        <v>99015</v>
      </c>
      <c r="E155" s="255" t="s">
        <v>237</v>
      </c>
      <c r="F155" s="256">
        <v>550197000014003</v>
      </c>
      <c r="G155" s="250">
        <v>1599.12</v>
      </c>
    </row>
    <row r="156" spans="1:9" x14ac:dyDescent="0.3">
      <c r="A156" s="251"/>
      <c r="B156" s="251"/>
      <c r="C156" s="251"/>
      <c r="D156" s="251"/>
      <c r="E156" s="252" t="s">
        <v>242</v>
      </c>
      <c r="F156" s="252"/>
      <c r="G156" s="257"/>
    </row>
    <row r="157" spans="1:9" x14ac:dyDescent="0.3">
      <c r="A157" s="253">
        <v>43472</v>
      </c>
      <c r="B157" s="254"/>
      <c r="C157" s="254">
        <v>1523</v>
      </c>
      <c r="D157" s="254">
        <v>99015</v>
      </c>
      <c r="E157" s="255" t="s">
        <v>237</v>
      </c>
      <c r="F157" s="256">
        <v>551054000032065</v>
      </c>
      <c r="G157" s="250">
        <v>2640.5</v>
      </c>
    </row>
    <row r="158" spans="1:9" x14ac:dyDescent="0.3">
      <c r="A158" s="251"/>
      <c r="B158" s="251"/>
      <c r="C158" s="251"/>
      <c r="D158" s="251"/>
      <c r="E158" s="252" t="s">
        <v>260</v>
      </c>
      <c r="F158" s="252"/>
      <c r="G158" s="257"/>
    </row>
    <row r="159" spans="1:9" x14ac:dyDescent="0.3">
      <c r="A159" s="253">
        <v>43472</v>
      </c>
      <c r="B159" s="254"/>
      <c r="C159" s="254">
        <v>1523</v>
      </c>
      <c r="D159" s="254">
        <v>99015</v>
      </c>
      <c r="E159" s="255" t="s">
        <v>237</v>
      </c>
      <c r="F159" s="256">
        <v>550197000010001</v>
      </c>
      <c r="G159" s="250">
        <v>3281.16</v>
      </c>
    </row>
    <row r="160" spans="1:9" x14ac:dyDescent="0.3">
      <c r="A160" s="251"/>
      <c r="B160" s="251"/>
      <c r="C160" s="251"/>
      <c r="D160" s="251"/>
      <c r="E160" s="252" t="s">
        <v>238</v>
      </c>
      <c r="F160" s="252"/>
      <c r="G160" s="257"/>
    </row>
    <row r="161" spans="1:7" x14ac:dyDescent="0.3">
      <c r="A161" s="253">
        <v>43472</v>
      </c>
      <c r="B161" s="254"/>
      <c r="C161" s="254">
        <v>1523</v>
      </c>
      <c r="D161" s="254">
        <v>99015</v>
      </c>
      <c r="E161" s="255" t="s">
        <v>237</v>
      </c>
      <c r="F161" s="256">
        <v>550197000010781</v>
      </c>
      <c r="G161" s="250">
        <v>1647.24</v>
      </c>
    </row>
    <row r="162" spans="1:7" x14ac:dyDescent="0.3">
      <c r="A162" s="251"/>
      <c r="B162" s="251"/>
      <c r="C162" s="251"/>
      <c r="D162" s="251"/>
      <c r="E162" s="252" t="s">
        <v>239</v>
      </c>
      <c r="F162" s="252"/>
      <c r="G162" s="257"/>
    </row>
    <row r="163" spans="1:7" x14ac:dyDescent="0.3">
      <c r="G163" s="258">
        <f>SUM(G155:G162)</f>
        <v>9168.02</v>
      </c>
    </row>
    <row r="164" spans="1:7" x14ac:dyDescent="0.3">
      <c r="E164" s="1" t="s">
        <v>20</v>
      </c>
    </row>
    <row r="165" spans="1:7" x14ac:dyDescent="0.3">
      <c r="A165" s="253">
        <v>43472</v>
      </c>
      <c r="B165" s="254"/>
      <c r="C165" s="254">
        <v>0</v>
      </c>
      <c r="D165" s="254">
        <v>13105</v>
      </c>
      <c r="E165" s="255" t="s">
        <v>311</v>
      </c>
      <c r="F165" s="256">
        <v>10701</v>
      </c>
      <c r="G165" s="250">
        <v>16185.5</v>
      </c>
    </row>
    <row r="166" spans="1:7" x14ac:dyDescent="0.3">
      <c r="A166" s="251"/>
      <c r="B166" s="251"/>
      <c r="C166" s="251"/>
      <c r="D166" s="251"/>
      <c r="E166" s="252" t="s">
        <v>312</v>
      </c>
      <c r="F166" s="252"/>
      <c r="G166" s="252"/>
    </row>
    <row r="167" spans="1:7" x14ac:dyDescent="0.3">
      <c r="G167" s="258">
        <f>G165</f>
        <v>16185.5</v>
      </c>
    </row>
  </sheetData>
  <mergeCells count="2">
    <mergeCell ref="A154:G154"/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Novembro</vt:lpstr>
      <vt:lpstr>Janeiro - em analise</vt:lpstr>
      <vt:lpstr>Fevereiro</vt:lpstr>
      <vt:lpstr>Planilha2</vt:lpstr>
      <vt:lpstr>Planilha3</vt:lpstr>
      <vt:lpstr>Planilha3!Area_de_impressao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2019-01-22T13:41:26Z</cp:lastPrinted>
  <dcterms:created xsi:type="dcterms:W3CDTF">2018-07-17T17:17:14Z</dcterms:created>
  <dcterms:modified xsi:type="dcterms:W3CDTF">2019-02-27T20:35:45Z</dcterms:modified>
</cp:coreProperties>
</file>